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tafinancialreporting-my.sharepoint.com/personal/modupe_abimbowo_thetaglobal_co_uk/Documents/Documents/Training/Formula/Blog Contents/"/>
    </mc:Choice>
  </mc:AlternateContent>
  <xr:revisionPtr revIDLastSave="0" documentId="8_{16365BDA-8B28-4D45-845F-7BA57AF445F4}" xr6:coauthVersionLast="47" xr6:coauthVersionMax="47" xr10:uidLastSave="{00000000-0000-0000-0000-000000000000}"/>
  <bookViews>
    <workbookView xWindow="-120" yWindow="-120" windowWidth="29040" windowHeight="15720" tabRatio="676" xr2:uid="{FD9D4592-8E6F-4319-BE4E-8530B2B62F2C}"/>
  </bookViews>
  <sheets>
    <sheet name="Trial Balance (Normal data)" sheetId="3" r:id="rId1"/>
    <sheet name="Trial Balance  (Excel Tables)" sheetId="2" r:id="rId2"/>
    <sheet name="Pivot&gt;&gt;&gt;" sheetId="8" r:id="rId3"/>
    <sheet name="TB (Normal Data) - Pivot  " sheetId="1" r:id="rId4"/>
    <sheet name="TB  (Excel Table) - Pivot" sheetId="9" r:id="rId5"/>
  </sheets>
  <externalReferences>
    <externalReference r:id="rId6"/>
  </externalReferences>
  <definedNames>
    <definedName name="_xlnm._FilterDatabase" localSheetId="3" hidden="1">'TB (Normal Data) - Pivot  '!$B$10:$H$49</definedName>
    <definedName name="_xlnm._FilterDatabase" localSheetId="1" hidden="1">'Trial Balance  (Excel Tables)'!$B$10:$H$50</definedName>
    <definedName name="_xlnm._FilterDatabase" localSheetId="0" hidden="1">'Trial Balance (Normal data)'!$B$10:$H$49</definedName>
    <definedName name="Adjusted_Amount">'[1]Trial Balance  (Data Table)'!$F$7:$F$46</definedName>
    <definedName name="Financial_Statement_Mapping">'[1]Trial Balance  (Data Table)'!$G$7:$G$46</definedName>
  </definedNames>
  <calcPr calcId="191029"/>
  <pivotCaches>
    <pivotCache cacheId="17" r:id="rId7"/>
    <pivotCache cacheId="24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9" l="1"/>
  <c r="D52" i="9"/>
  <c r="F50" i="9"/>
  <c r="F52" i="9" s="1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53" i="1"/>
  <c r="E53" i="3"/>
  <c r="D53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53" i="3" s="1"/>
  <c r="F11" i="3"/>
  <c r="D53" i="2"/>
  <c r="F50" i="2"/>
  <c r="E53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E53" i="1"/>
  <c r="D53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53" i="2" l="1"/>
</calcChain>
</file>

<file path=xl/sharedStrings.xml><?xml version="1.0" encoding="utf-8"?>
<sst xmlns="http://schemas.openxmlformats.org/spreadsheetml/2006/main" count="557" uniqueCount="73">
  <si>
    <t>Wild West Ltd</t>
  </si>
  <si>
    <t xml:space="preserve">Adjusted Trial Balance </t>
  </si>
  <si>
    <t xml:space="preserve">March 31, 2021 </t>
  </si>
  <si>
    <t>GL Number</t>
  </si>
  <si>
    <t xml:space="preserve">GL Description </t>
  </si>
  <si>
    <t xml:space="preserve">Amount </t>
  </si>
  <si>
    <t xml:space="preserve">Adjustment </t>
  </si>
  <si>
    <t xml:space="preserve">Adjusted Amount </t>
  </si>
  <si>
    <t xml:space="preserve">Financial Statement Mapping </t>
  </si>
  <si>
    <t>Other 1</t>
  </si>
  <si>
    <t xml:space="preserve">Other 2 </t>
  </si>
  <si>
    <t xml:space="preserve">Revenue - Legal </t>
  </si>
  <si>
    <t xml:space="preserve">Revenue </t>
  </si>
  <si>
    <t xml:space="preserve">PL </t>
  </si>
  <si>
    <t xml:space="preserve">Revenue - Commisions </t>
  </si>
  <si>
    <t xml:space="preserve">Revenue - Management service fees </t>
  </si>
  <si>
    <t xml:space="preserve">Disbursement </t>
  </si>
  <si>
    <t xml:space="preserve">Revenue control </t>
  </si>
  <si>
    <t xml:space="preserve">Cost of sales </t>
  </si>
  <si>
    <t xml:space="preserve">Cost of sales - Disbursement </t>
  </si>
  <si>
    <t>Accounting Fees</t>
  </si>
  <si>
    <t xml:space="preserve">Administrative Expenses </t>
  </si>
  <si>
    <t>Advertising &amp; Marketing</t>
  </si>
  <si>
    <t>Bank Charges</t>
  </si>
  <si>
    <t>Cleaning Expenses</t>
  </si>
  <si>
    <t>Consumables</t>
  </si>
  <si>
    <t>Electricity &amp; Water</t>
  </si>
  <si>
    <t xml:space="preserve">Entertainment </t>
  </si>
  <si>
    <t>Insurance</t>
  </si>
  <si>
    <t>Motor Vehicle Expenses</t>
  </si>
  <si>
    <t>Postage</t>
  </si>
  <si>
    <t>Printing &amp; Stationery</t>
  </si>
  <si>
    <t>Professional Fees</t>
  </si>
  <si>
    <t>Rent</t>
  </si>
  <si>
    <t>Repairs &amp; Maintenance</t>
  </si>
  <si>
    <t>Salaries &amp; Wages</t>
  </si>
  <si>
    <t>Security</t>
  </si>
  <si>
    <t>Subscriptions</t>
  </si>
  <si>
    <t>Telephone &amp; Fax</t>
  </si>
  <si>
    <t>Training</t>
  </si>
  <si>
    <t>Depreciation</t>
  </si>
  <si>
    <t xml:space="preserve">Interest receivable </t>
  </si>
  <si>
    <t xml:space="preserve">Finance Income </t>
  </si>
  <si>
    <t xml:space="preserve">Taxation </t>
  </si>
  <si>
    <t xml:space="preserve">Property, Plant and Equipment </t>
  </si>
  <si>
    <t xml:space="preserve">Property Plant and Equipment </t>
  </si>
  <si>
    <t>BS</t>
  </si>
  <si>
    <t>Accumulated Depreciation</t>
  </si>
  <si>
    <t xml:space="preserve">Receivables </t>
  </si>
  <si>
    <t xml:space="preserve">Trade and Other Receivables </t>
  </si>
  <si>
    <t xml:space="preserve">Other receivables </t>
  </si>
  <si>
    <t xml:space="preserve">Payables </t>
  </si>
  <si>
    <t xml:space="preserve">Trade and Other Payables </t>
  </si>
  <si>
    <t xml:space="preserve">Other payables </t>
  </si>
  <si>
    <t xml:space="preserve">Cash </t>
  </si>
  <si>
    <t xml:space="preserve">Cash and Cash Equivalents </t>
  </si>
  <si>
    <t xml:space="preserve">Provisions </t>
  </si>
  <si>
    <t>Provisions</t>
  </si>
  <si>
    <t xml:space="preserve">Called up share capital </t>
  </si>
  <si>
    <t xml:space="preserve">Retained Earnings </t>
  </si>
  <si>
    <t>Retained Earnings</t>
  </si>
  <si>
    <t xml:space="preserve">Checks </t>
  </si>
  <si>
    <t xml:space="preserve">Normal Excel data - as extra information is added to column I and row 50, this requires additional formatting </t>
  </si>
  <si>
    <t xml:space="preserve">Excel Tables - Here I converted the normal data range to excel tables and chose a design in the table ribbon, and as I populate column I and row 50, my formatting was automatically adopted. </t>
  </si>
  <si>
    <t>Also, try clicking any cell within the table and see how your headers remain visible as you scroll down. Try clicking B20 and scroll down to see what happens!</t>
  </si>
  <si>
    <t>Row Labels</t>
  </si>
  <si>
    <t>Grand Total</t>
  </si>
  <si>
    <t xml:space="preserve">Sum of Adjusted Amount </t>
  </si>
  <si>
    <t>Other 2</t>
  </si>
  <si>
    <t xml:space="preserve">Normal Excel data - as extra information is added to column I and row 50, this requires additional formatting and steps in getting this data captured in your pivot tables. </t>
  </si>
  <si>
    <t>Therefore making normnal data inflexible and time consuming!</t>
  </si>
  <si>
    <t xml:space="preserve">We deliverable made our balance sheet out by £20k so we can see the effect of the added data in our pivot table. </t>
  </si>
  <si>
    <t>Once your data is in an excel table there's greater flexibilty in creating and updating your pivot tables,  as we add more information in column I and row 50, our excel table captures this automically by clicking REFRESH in the PivotTable Analyse  ribbon!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</si>
</sst>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\-"/>
    <numFmt numFmtId="165" formatCode="_ * #,##0.00_ ;_ * \-#,##0.00_ ;_ * &quot;-&quot;??_ ;_ @_ "/>
  </numFmts>
  <fonts count="8" x14ac:knownFonts="1"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DDBDD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left"/>
    </xf>
    <xf numFmtId="164" fontId="1" fillId="0" borderId="8" xfId="0" applyNumberFormat="1" applyFont="1" applyBorder="1" applyAlignment="1">
      <alignment horizontal="right"/>
    </xf>
    <xf numFmtId="0" fontId="1" fillId="0" borderId="8" xfId="0" applyFont="1" applyBorder="1" applyAlignment="1" applyProtection="1">
      <alignment horizontal="left"/>
      <protection hidden="1"/>
    </xf>
    <xf numFmtId="164" fontId="1" fillId="0" borderId="8" xfId="1" applyNumberFormat="1" applyFont="1" applyFill="1" applyBorder="1" applyAlignment="1">
      <alignment horizontal="right"/>
    </xf>
    <xf numFmtId="164" fontId="1" fillId="0" borderId="8" xfId="1" applyNumberFormat="1" applyFont="1" applyBorder="1" applyAlignment="1">
      <alignment horizontal="right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 applyProtection="1">
      <alignment horizontal="left"/>
      <protection hidden="1"/>
    </xf>
    <xf numFmtId="164" fontId="1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hidden="1"/>
    </xf>
    <xf numFmtId="164" fontId="1" fillId="0" borderId="0" xfId="0" applyNumberFormat="1" applyFont="1" applyAlignment="1">
      <alignment horizontal="right"/>
    </xf>
    <xf numFmtId="0" fontId="4" fillId="0" borderId="10" xfId="0" applyFont="1" applyBorder="1"/>
    <xf numFmtId="164" fontId="4" fillId="0" borderId="11" xfId="0" applyNumberFormat="1" applyFont="1" applyBorder="1"/>
    <xf numFmtId="164" fontId="4" fillId="0" borderId="12" xfId="0" applyNumberFormat="1" applyFont="1" applyBorder="1"/>
    <xf numFmtId="0" fontId="5" fillId="0" borderId="0" xfId="0" applyFont="1"/>
    <xf numFmtId="0" fontId="2" fillId="2" borderId="7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164" fontId="0" fillId="0" borderId="11" xfId="0" applyNumberFormat="1" applyFont="1" applyBorder="1"/>
    <xf numFmtId="0" fontId="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2" borderId="13" xfId="0" applyFont="1" applyFill="1" applyBorder="1" applyAlignment="1">
      <alignment horizontal="left"/>
    </xf>
    <xf numFmtId="0" fontId="7" fillId="0" borderId="0" xfId="0" applyFont="1"/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 applyProtection="1">
      <alignment horizontal="left"/>
      <protection hidden="1"/>
    </xf>
    <xf numFmtId="164" fontId="0" fillId="0" borderId="12" xfId="0" applyNumberFormat="1" applyFont="1" applyBorder="1"/>
  </cellXfs>
  <cellStyles count="2">
    <cellStyle name="Comma" xfId="1" builtinId="3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;\(#,##0\);\-"/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;\(#,##0\);\-"/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;\(#,##0\);\-"/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;\(#,##0\);\-"/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bottom style="medium">
          <color rgb="FF000000"/>
        </bottom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8DDBDD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;\(#,##0\);\-"/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8DDBDD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;\(#,##0\);\-"/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;\(#,##0\);\-"/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;\(#,##0\);\-"/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colors>
    <mruColors>
      <color rgb="FF8DD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</xdr:colOff>
      <xdr:row>8</xdr:row>
      <xdr:rowOff>142875</xdr:rowOff>
    </xdr:from>
    <xdr:to>
      <xdr:col>8</xdr:col>
      <xdr:colOff>1904999</xdr:colOff>
      <xdr:row>49</xdr:row>
      <xdr:rowOff>11906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D52A861-4249-4E70-A880-090194703602}"/>
            </a:ext>
          </a:extLst>
        </xdr:cNvPr>
        <xdr:cNvSpPr/>
      </xdr:nvSpPr>
      <xdr:spPr>
        <a:xfrm>
          <a:off x="13034962" y="1495425"/>
          <a:ext cx="1881187" cy="6536531"/>
        </a:xfrm>
        <a:prstGeom prst="rect">
          <a:avLst/>
        </a:prstGeom>
        <a:noFill/>
        <a:ln w="38100">
          <a:solidFill>
            <a:srgbClr val="8DDBD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142875</xdr:colOff>
      <xdr:row>48</xdr:row>
      <xdr:rowOff>154781</xdr:rowOff>
    </xdr:from>
    <xdr:to>
      <xdr:col>8</xdr:col>
      <xdr:colOff>1928812</xdr:colOff>
      <xdr:row>50</xdr:row>
      <xdr:rowOff>23812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8B74C0C-067F-4873-AC5E-7CCA593AB457}"/>
            </a:ext>
          </a:extLst>
        </xdr:cNvPr>
        <xdr:cNvSpPr/>
      </xdr:nvSpPr>
      <xdr:spPr>
        <a:xfrm>
          <a:off x="142875" y="8003381"/>
          <a:ext cx="14797087" cy="202406"/>
        </a:xfrm>
        <a:prstGeom prst="rect">
          <a:avLst/>
        </a:prstGeom>
        <a:noFill/>
        <a:ln w="38100">
          <a:solidFill>
            <a:srgbClr val="8DDBD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hetafinancialreporting-my.sharepoint.com/personal/modupe_abimbowo_thetaglobal_co_uk/Documents/Documents/Project%20court%20-%20temp%20file/Excel%20Training%20Materials/Training%20Day/Suggested%20Solution%2023.03.22.xlsx" TargetMode="External"/><Relationship Id="rId1" Type="http://schemas.openxmlformats.org/officeDocument/2006/relationships/externalLinkPath" Target="/personal/modupe_abimbowo_thetaglobal_co_uk/Documents/Documents/Project%20court%20-%20temp%20file/Excel%20Training%20Materials/Training%20Day/Suggested%20Solution%2023.03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Trial Balance "/>
      <sheetName val="Trial Balance  (3)"/>
      <sheetName val="Sheet6"/>
      <sheetName val="Trial Balance  (2)"/>
      <sheetName val="FS Format"/>
      <sheetName val="Solution&gt;&gt;&gt;"/>
      <sheetName val="Sheet5"/>
      <sheetName val="Trial Balance  (Data Table)"/>
      <sheetName val="Trial Balance  (4)"/>
      <sheetName val="FS Format (Data Table)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-3750000</v>
          </cell>
          <cell r="G7" t="str">
            <v xml:space="preserve">Revenue </v>
          </cell>
        </row>
        <row r="8">
          <cell r="F8">
            <v>-130000</v>
          </cell>
          <cell r="G8" t="str">
            <v xml:space="preserve">Revenue </v>
          </cell>
        </row>
        <row r="9">
          <cell r="F9">
            <v>-800000</v>
          </cell>
          <cell r="G9" t="str">
            <v xml:space="preserve">Revenue </v>
          </cell>
        </row>
        <row r="10">
          <cell r="F10">
            <v>-950000</v>
          </cell>
          <cell r="G10" t="str">
            <v xml:space="preserve">Revenue </v>
          </cell>
        </row>
        <row r="11">
          <cell r="F11">
            <v>-669000</v>
          </cell>
          <cell r="G11" t="str">
            <v xml:space="preserve">Revenue </v>
          </cell>
        </row>
        <row r="12">
          <cell r="F12">
            <v>1230000</v>
          </cell>
          <cell r="G12" t="str">
            <v xml:space="preserve">Cost of sales </v>
          </cell>
        </row>
        <row r="13">
          <cell r="F13">
            <v>600000</v>
          </cell>
          <cell r="G13" t="str">
            <v xml:space="preserve">Cost of sales </v>
          </cell>
        </row>
        <row r="14">
          <cell r="F14">
            <v>250000</v>
          </cell>
          <cell r="G14" t="str">
            <v xml:space="preserve">Administrative Expenses </v>
          </cell>
        </row>
        <row r="15">
          <cell r="F15">
            <v>580000</v>
          </cell>
          <cell r="G15" t="str">
            <v xml:space="preserve">Administrative Expenses </v>
          </cell>
        </row>
        <row r="16">
          <cell r="F16">
            <v>65000</v>
          </cell>
          <cell r="G16" t="str">
            <v xml:space="preserve">Administrative Expenses </v>
          </cell>
        </row>
        <row r="17">
          <cell r="F17">
            <v>170000</v>
          </cell>
          <cell r="G17" t="str">
            <v xml:space="preserve">Administrative Expenses </v>
          </cell>
        </row>
        <row r="18">
          <cell r="F18">
            <v>270000</v>
          </cell>
          <cell r="G18" t="str">
            <v xml:space="preserve">Administrative Expenses </v>
          </cell>
        </row>
        <row r="19">
          <cell r="F19">
            <v>172800</v>
          </cell>
          <cell r="G19" t="str">
            <v xml:space="preserve">Administrative Expenses </v>
          </cell>
        </row>
        <row r="20">
          <cell r="F20">
            <v>160000</v>
          </cell>
          <cell r="G20" t="str">
            <v xml:space="preserve">Administrative Expenses </v>
          </cell>
        </row>
        <row r="21">
          <cell r="F21">
            <v>66000</v>
          </cell>
          <cell r="G21" t="str">
            <v xml:space="preserve">Administrative Expenses </v>
          </cell>
        </row>
        <row r="22">
          <cell r="F22">
            <v>43000</v>
          </cell>
          <cell r="G22" t="str">
            <v xml:space="preserve">Administrative Expenses </v>
          </cell>
        </row>
        <row r="23">
          <cell r="F23">
            <v>14000</v>
          </cell>
          <cell r="G23" t="str">
            <v xml:space="preserve">Administrative Expenses </v>
          </cell>
        </row>
        <row r="24">
          <cell r="F24">
            <v>72000</v>
          </cell>
          <cell r="G24" t="str">
            <v xml:space="preserve">Administrative Expenses </v>
          </cell>
        </row>
        <row r="25">
          <cell r="F25">
            <v>92000</v>
          </cell>
          <cell r="G25" t="str">
            <v xml:space="preserve">Administrative Expenses </v>
          </cell>
        </row>
        <row r="26">
          <cell r="F26">
            <v>490000</v>
          </cell>
          <cell r="G26" t="str">
            <v xml:space="preserve">Administrative Expenses </v>
          </cell>
        </row>
        <row r="27">
          <cell r="F27">
            <v>28000</v>
          </cell>
          <cell r="G27" t="str">
            <v xml:space="preserve">Administrative Expenses </v>
          </cell>
        </row>
        <row r="28">
          <cell r="F28">
            <v>1200000</v>
          </cell>
          <cell r="G28" t="str">
            <v xml:space="preserve">Administrative Expenses </v>
          </cell>
        </row>
        <row r="29">
          <cell r="F29">
            <v>58000</v>
          </cell>
          <cell r="G29" t="str">
            <v xml:space="preserve">Administrative Expenses </v>
          </cell>
        </row>
        <row r="30">
          <cell r="F30">
            <v>91000</v>
          </cell>
          <cell r="G30" t="str">
            <v xml:space="preserve">Administrative Expenses </v>
          </cell>
        </row>
        <row r="31">
          <cell r="F31">
            <v>90000</v>
          </cell>
          <cell r="G31" t="str">
            <v xml:space="preserve">Administrative Expenses </v>
          </cell>
        </row>
        <row r="32">
          <cell r="F32">
            <v>22000</v>
          </cell>
          <cell r="G32" t="str">
            <v xml:space="preserve">Administrative Expenses </v>
          </cell>
        </row>
        <row r="33">
          <cell r="F33">
            <v>220000</v>
          </cell>
          <cell r="G33" t="str">
            <v xml:space="preserve">Administrative Expenses </v>
          </cell>
        </row>
        <row r="34">
          <cell r="F34">
            <v>-18000</v>
          </cell>
          <cell r="G34" t="str">
            <v xml:space="preserve">Finance Income </v>
          </cell>
        </row>
        <row r="35">
          <cell r="F35">
            <v>70000</v>
          </cell>
          <cell r="G35" t="str">
            <v xml:space="preserve">Taxation </v>
          </cell>
        </row>
        <row r="36">
          <cell r="F36">
            <v>500000</v>
          </cell>
          <cell r="G36" t="str">
            <v xml:space="preserve">Property Plant and Equipment </v>
          </cell>
        </row>
        <row r="37">
          <cell r="F37">
            <v>-250000</v>
          </cell>
          <cell r="G37" t="str">
            <v xml:space="preserve">Property Plant and Equipment </v>
          </cell>
        </row>
        <row r="38">
          <cell r="F38">
            <v>750000</v>
          </cell>
          <cell r="G38" t="str">
            <v xml:space="preserve">Trade and Other Receivables </v>
          </cell>
        </row>
        <row r="39">
          <cell r="F39">
            <v>95000</v>
          </cell>
          <cell r="G39" t="str">
            <v xml:space="preserve">Trade and Other Receivables </v>
          </cell>
        </row>
        <row r="40">
          <cell r="F40">
            <v>-765800</v>
          </cell>
          <cell r="G40" t="str">
            <v xml:space="preserve">Trade and Other Payables </v>
          </cell>
        </row>
        <row r="41">
          <cell r="F41">
            <v>-38000</v>
          </cell>
          <cell r="G41" t="str">
            <v xml:space="preserve">Trade and Other Payables </v>
          </cell>
        </row>
        <row r="42">
          <cell r="F42">
            <v>1600000</v>
          </cell>
          <cell r="G42" t="str">
            <v xml:space="preserve">Cash and Cash Equivalents </v>
          </cell>
        </row>
        <row r="43">
          <cell r="F43">
            <v>-600000</v>
          </cell>
          <cell r="G43" t="str">
            <v>Provisions</v>
          </cell>
        </row>
        <row r="44">
          <cell r="F44">
            <v>-100000</v>
          </cell>
          <cell r="G44" t="str">
            <v xml:space="preserve">Called up share capital </v>
          </cell>
        </row>
        <row r="45">
          <cell r="F45">
            <v>-928000</v>
          </cell>
          <cell r="G45" t="str">
            <v>Retained Earnings</v>
          </cell>
        </row>
        <row r="46">
          <cell r="F46">
            <v>0</v>
          </cell>
          <cell r="G46" t="str">
            <v>Checks</v>
          </cell>
        </row>
      </sheetData>
      <sheetData sheetId="9"/>
      <sheetData sheetId="10"/>
      <sheetData sheetId="1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o Abimbowo" refreshedDate="44958.455568518519" createdVersion="8" refreshedVersion="8" minRefreshableVersion="3" recordCount="39" xr:uid="{1E9D478D-6A41-4F2A-A54A-68150C955F55}">
  <cacheSource type="worksheet">
    <worksheetSource ref="B10:H49" sheet="TB (Normal Data) - Pivot  "/>
  </cacheSource>
  <cacheFields count="7">
    <cacheField name="GL Number" numFmtId="0">
      <sharedItems containsSemiMixedTypes="0" containsString="0" containsNumber="1" containsInteger="1" minValue="1000" maxValue="9991"/>
    </cacheField>
    <cacheField name="GL Description " numFmtId="0">
      <sharedItems/>
    </cacheField>
    <cacheField name="Amount " numFmtId="164">
      <sharedItems containsSemiMixedTypes="0" containsString="0" containsNumber="1" containsInteger="1" minValue="-4000000" maxValue="1600000"/>
    </cacheField>
    <cacheField name="Adjustment " numFmtId="164">
      <sharedItems containsSemiMixedTypes="0" containsString="0" containsNumber="1" containsInteger="1" minValue="-270000" maxValue="250000"/>
    </cacheField>
    <cacheField name="Adjusted Amount " numFmtId="164">
      <sharedItems containsSemiMixedTypes="0" containsString="0" containsNumber="1" containsInteger="1" minValue="-3750000" maxValue="1600000"/>
    </cacheField>
    <cacheField name="Financial Statement Mapping " numFmtId="0">
      <sharedItems count="12">
        <s v="Revenue "/>
        <s v="Cost of sales "/>
        <s v="Administrative Expenses "/>
        <s v="Finance Income "/>
        <s v="Taxation "/>
        <s v="Property Plant and Equipment "/>
        <s v="Trade and Other Receivables "/>
        <s v="Trade and Other Payables "/>
        <s v="Cash and Cash Equivalents "/>
        <s v="Provisions"/>
        <s v="Called up share capital "/>
        <s v="Retained Earnings"/>
      </sharedItems>
    </cacheField>
    <cacheField name="Other 1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o Abimbowo" refreshedDate="44958.488787615737" createdVersion="8" refreshedVersion="8" minRefreshableVersion="3" recordCount="40" xr:uid="{BAE0B3B4-E79D-4F9B-85C0-81FA7808A0B7}">
  <cacheSource type="worksheet">
    <worksheetSource name="Table134"/>
  </cacheSource>
  <cacheFields count="8">
    <cacheField name="GL Number" numFmtId="0">
      <sharedItems containsSemiMixedTypes="0" containsString="0" containsNumber="1" containsInteger="1" minValue="1000" maxValue="9992"/>
    </cacheField>
    <cacheField name="GL Description " numFmtId="0">
      <sharedItems/>
    </cacheField>
    <cacheField name="Amount " numFmtId="164">
      <sharedItems containsSemiMixedTypes="0" containsString="0" containsNumber="1" containsInteger="1" minValue="-4000000" maxValue="1600000"/>
    </cacheField>
    <cacheField name="Adjustment " numFmtId="164">
      <sharedItems containsSemiMixedTypes="0" containsString="0" containsNumber="1" containsInteger="1" minValue="-270000" maxValue="250000"/>
    </cacheField>
    <cacheField name="Adjusted Amount " numFmtId="164">
      <sharedItems containsSemiMixedTypes="0" containsString="0" containsNumber="1" containsInteger="1" minValue="-3750000" maxValue="1600000"/>
    </cacheField>
    <cacheField name="Financial Statement Mapping " numFmtId="0">
      <sharedItems count="12">
        <s v="Revenue "/>
        <s v="Cost of sales "/>
        <s v="Administrative Expenses "/>
        <s v="Finance Income "/>
        <s v="Taxation "/>
        <s v="Property Plant and Equipment "/>
        <s v="Trade and Other Receivables "/>
        <s v="Trade and Other Payables "/>
        <s v="Cash and Cash Equivalents "/>
        <s v="Provisions"/>
        <s v="Called up share capital "/>
        <s v="Retained Earnings"/>
      </sharedItems>
    </cacheField>
    <cacheField name="Other 1" numFmtId="0">
      <sharedItems/>
    </cacheField>
    <cacheField name="Other 2" numFmtId="16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n v="1000"/>
    <s v="Revenue - Legal "/>
    <n v="-4000000"/>
    <n v="250000"/>
    <n v="-3750000"/>
    <x v="0"/>
    <s v="PL "/>
  </r>
  <r>
    <n v="1001"/>
    <s v="Revenue - Commisions "/>
    <n v="-150000"/>
    <n v="20000"/>
    <n v="-130000"/>
    <x v="0"/>
    <s v="PL "/>
  </r>
  <r>
    <n v="1002"/>
    <s v="Revenue - Management service fees "/>
    <n v="-800000"/>
    <n v="0"/>
    <n v="-800000"/>
    <x v="0"/>
    <s v="PL "/>
  </r>
  <r>
    <n v="1003"/>
    <s v="Disbursement "/>
    <n v="-950000"/>
    <n v="0"/>
    <n v="-950000"/>
    <x v="0"/>
    <s v="PL "/>
  </r>
  <r>
    <n v="1004"/>
    <s v="Revenue control "/>
    <n v="-669000"/>
    <n v="0"/>
    <n v="-669000"/>
    <x v="0"/>
    <s v="PL "/>
  </r>
  <r>
    <n v="2000"/>
    <s v="Cost of sales "/>
    <n v="1500000"/>
    <n v="-270000"/>
    <n v="1230000"/>
    <x v="1"/>
    <s v="PL "/>
  </r>
  <r>
    <n v="2001"/>
    <s v="Cost of sales - Disbursement "/>
    <n v="600000"/>
    <n v="0"/>
    <n v="600000"/>
    <x v="1"/>
    <s v="PL "/>
  </r>
  <r>
    <n v="3000"/>
    <s v="Accounting Fees"/>
    <n v="250000"/>
    <n v="0"/>
    <n v="250000"/>
    <x v="2"/>
    <s v="PL "/>
  </r>
  <r>
    <n v="3001"/>
    <s v="Advertising &amp; Marketing"/>
    <n v="580000"/>
    <n v="0"/>
    <n v="580000"/>
    <x v="2"/>
    <s v="PL "/>
  </r>
  <r>
    <n v="3002"/>
    <s v="Bank Charges"/>
    <n v="65000"/>
    <n v="0"/>
    <n v="65000"/>
    <x v="2"/>
    <s v="PL "/>
  </r>
  <r>
    <n v="3003"/>
    <s v="Cleaning Expenses"/>
    <n v="170000"/>
    <n v="0"/>
    <n v="170000"/>
    <x v="2"/>
    <s v="PL "/>
  </r>
  <r>
    <n v="3004"/>
    <s v="Consumables"/>
    <n v="270000"/>
    <n v="0"/>
    <n v="270000"/>
    <x v="2"/>
    <s v="PL "/>
  </r>
  <r>
    <n v="3005"/>
    <s v="Electricity &amp; Water"/>
    <n v="178000"/>
    <n v="-5200"/>
    <n v="172800"/>
    <x v="2"/>
    <s v="PL "/>
  </r>
  <r>
    <n v="3006"/>
    <s v="Entertainment "/>
    <n v="160000"/>
    <n v="0"/>
    <n v="160000"/>
    <x v="2"/>
    <s v="PL "/>
  </r>
  <r>
    <n v="3008"/>
    <s v="Insurance"/>
    <n v="66000"/>
    <n v="0"/>
    <n v="66000"/>
    <x v="2"/>
    <s v="PL "/>
  </r>
  <r>
    <n v="3010"/>
    <s v="Motor Vehicle Expenses"/>
    <n v="43000"/>
    <n v="0"/>
    <n v="43000"/>
    <x v="2"/>
    <s v="PL "/>
  </r>
  <r>
    <n v="3011"/>
    <s v="Postage"/>
    <n v="14000"/>
    <n v="0"/>
    <n v="14000"/>
    <x v="2"/>
    <s v="PL "/>
  </r>
  <r>
    <n v="3012"/>
    <s v="Printing &amp; Stationery"/>
    <n v="90000"/>
    <n v="-18000"/>
    <n v="72000"/>
    <x v="2"/>
    <s v="PL "/>
  </r>
  <r>
    <n v="3013"/>
    <s v="Professional Fees"/>
    <n v="92000"/>
    <n v="0"/>
    <n v="92000"/>
    <x v="2"/>
    <s v="PL "/>
  </r>
  <r>
    <n v="3014"/>
    <s v="Rent"/>
    <n v="400000"/>
    <n v="90000"/>
    <n v="490000"/>
    <x v="2"/>
    <s v="PL "/>
  </r>
  <r>
    <n v="3015"/>
    <s v="Repairs &amp; Maintenance"/>
    <n v="28000"/>
    <n v="0"/>
    <n v="28000"/>
    <x v="2"/>
    <s v="PL "/>
  </r>
  <r>
    <n v="3016"/>
    <s v="Salaries &amp; Wages"/>
    <n v="1200000"/>
    <n v="0"/>
    <n v="1200000"/>
    <x v="2"/>
    <s v="PL "/>
  </r>
  <r>
    <n v="3017"/>
    <s v="Security"/>
    <n v="58000"/>
    <n v="0"/>
    <n v="58000"/>
    <x v="2"/>
    <s v="PL "/>
  </r>
  <r>
    <n v="3018"/>
    <s v="Subscriptions"/>
    <n v="72000"/>
    <n v="19000"/>
    <n v="91000"/>
    <x v="2"/>
    <s v="PL "/>
  </r>
  <r>
    <n v="3019"/>
    <s v="Telephone &amp; Fax"/>
    <n v="90000"/>
    <n v="0"/>
    <n v="90000"/>
    <x v="2"/>
    <s v="PL "/>
  </r>
  <r>
    <n v="3020"/>
    <s v="Training"/>
    <n v="22000"/>
    <n v="0"/>
    <n v="22000"/>
    <x v="2"/>
    <s v="PL "/>
  </r>
  <r>
    <n v="3021"/>
    <s v="Depreciation"/>
    <n v="220000"/>
    <n v="0"/>
    <n v="220000"/>
    <x v="2"/>
    <s v="PL "/>
  </r>
  <r>
    <n v="4000"/>
    <s v="Interest receivable "/>
    <n v="-18000"/>
    <n v="0"/>
    <n v="-18000"/>
    <x v="3"/>
    <s v="PL "/>
  </r>
  <r>
    <n v="5000"/>
    <s v="Taxation "/>
    <n v="70000"/>
    <n v="0"/>
    <n v="70000"/>
    <x v="4"/>
    <s v="PL "/>
  </r>
  <r>
    <n v="6000"/>
    <s v="Property, Plant and Equipment "/>
    <n v="500000"/>
    <n v="0"/>
    <n v="500000"/>
    <x v="5"/>
    <s v="BS"/>
  </r>
  <r>
    <n v="6001"/>
    <s v="Accumulated Depreciation"/>
    <n v="-250000"/>
    <n v="0"/>
    <n v="-250000"/>
    <x v="5"/>
    <s v="BS"/>
  </r>
  <r>
    <n v="7000"/>
    <s v="Receivables "/>
    <n v="750000"/>
    <n v="0"/>
    <n v="750000"/>
    <x v="6"/>
    <s v="BS"/>
  </r>
  <r>
    <n v="7001"/>
    <s v="Other receivables "/>
    <n v="95000"/>
    <n v="0"/>
    <n v="95000"/>
    <x v="6"/>
    <s v="BS"/>
  </r>
  <r>
    <n v="8000"/>
    <s v="Payables "/>
    <n v="-680000"/>
    <n v="-85800"/>
    <n v="-765800"/>
    <x v="7"/>
    <s v="BS"/>
  </r>
  <r>
    <n v="8001"/>
    <s v="Other payables "/>
    <n v="-38000"/>
    <n v="0"/>
    <n v="-38000"/>
    <x v="7"/>
    <s v="BS"/>
  </r>
  <r>
    <n v="9000"/>
    <s v="Cash "/>
    <n v="1600000"/>
    <n v="0"/>
    <n v="1600000"/>
    <x v="8"/>
    <s v="BS"/>
  </r>
  <r>
    <n v="9050"/>
    <s v="Provisions "/>
    <n v="-600000"/>
    <n v="0"/>
    <n v="-600000"/>
    <x v="9"/>
    <s v="BS"/>
  </r>
  <r>
    <n v="9990"/>
    <s v="Called up share capital "/>
    <n v="-100000"/>
    <n v="0"/>
    <n v="-100000"/>
    <x v="10"/>
    <s v="BS"/>
  </r>
  <r>
    <n v="9991"/>
    <s v="Retained Earnings "/>
    <n v="-928000"/>
    <n v="0"/>
    <n v="-928000"/>
    <x v="11"/>
    <s v="BS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n v="1000"/>
    <s v="Revenue - Legal "/>
    <n v="-4000000"/>
    <n v="250000"/>
    <n v="-3750000"/>
    <x v="0"/>
    <s v="PL "/>
    <m/>
  </r>
  <r>
    <n v="1001"/>
    <s v="Revenue - Commisions "/>
    <n v="-150000"/>
    <n v="20000"/>
    <n v="-130000"/>
    <x v="0"/>
    <s v="PL "/>
    <m/>
  </r>
  <r>
    <n v="1002"/>
    <s v="Revenue - Management service fees "/>
    <n v="-800000"/>
    <n v="0"/>
    <n v="-800000"/>
    <x v="0"/>
    <s v="PL "/>
    <m/>
  </r>
  <r>
    <n v="1003"/>
    <s v="Disbursement "/>
    <n v="-950000"/>
    <n v="0"/>
    <n v="-950000"/>
    <x v="0"/>
    <s v="PL "/>
    <m/>
  </r>
  <r>
    <n v="1004"/>
    <s v="Revenue control "/>
    <n v="-669000"/>
    <n v="0"/>
    <n v="-669000"/>
    <x v="0"/>
    <s v="PL "/>
    <m/>
  </r>
  <r>
    <n v="2000"/>
    <s v="Cost of sales "/>
    <n v="1500000"/>
    <n v="-270000"/>
    <n v="1230000"/>
    <x v="1"/>
    <s v="PL "/>
    <m/>
  </r>
  <r>
    <n v="2001"/>
    <s v="Cost of sales - Disbursement "/>
    <n v="600000"/>
    <n v="0"/>
    <n v="600000"/>
    <x v="1"/>
    <s v="PL "/>
    <m/>
  </r>
  <r>
    <n v="3000"/>
    <s v="Accounting Fees"/>
    <n v="250000"/>
    <n v="0"/>
    <n v="250000"/>
    <x v="2"/>
    <s v="PL "/>
    <m/>
  </r>
  <r>
    <n v="3001"/>
    <s v="Advertising &amp; Marketing"/>
    <n v="580000"/>
    <n v="0"/>
    <n v="580000"/>
    <x v="2"/>
    <s v="PL "/>
    <m/>
  </r>
  <r>
    <n v="3002"/>
    <s v="Bank Charges"/>
    <n v="65000"/>
    <n v="0"/>
    <n v="65000"/>
    <x v="2"/>
    <s v="PL "/>
    <m/>
  </r>
  <r>
    <n v="3003"/>
    <s v="Cleaning Expenses"/>
    <n v="170000"/>
    <n v="0"/>
    <n v="170000"/>
    <x v="2"/>
    <s v="PL "/>
    <m/>
  </r>
  <r>
    <n v="3004"/>
    <s v="Consumables"/>
    <n v="270000"/>
    <n v="0"/>
    <n v="270000"/>
    <x v="2"/>
    <s v="PL "/>
    <m/>
  </r>
  <r>
    <n v="3005"/>
    <s v="Electricity &amp; Water"/>
    <n v="178000"/>
    <n v="-5200"/>
    <n v="172800"/>
    <x v="2"/>
    <s v="PL "/>
    <m/>
  </r>
  <r>
    <n v="3006"/>
    <s v="Entertainment "/>
    <n v="160000"/>
    <n v="0"/>
    <n v="160000"/>
    <x v="2"/>
    <s v="PL "/>
    <m/>
  </r>
  <r>
    <n v="3008"/>
    <s v="Insurance"/>
    <n v="66000"/>
    <n v="0"/>
    <n v="66000"/>
    <x v="2"/>
    <s v="PL "/>
    <m/>
  </r>
  <r>
    <n v="3010"/>
    <s v="Motor Vehicle Expenses"/>
    <n v="43000"/>
    <n v="0"/>
    <n v="43000"/>
    <x v="2"/>
    <s v="PL "/>
    <m/>
  </r>
  <r>
    <n v="3011"/>
    <s v="Postage"/>
    <n v="14000"/>
    <n v="0"/>
    <n v="14000"/>
    <x v="2"/>
    <s v="PL "/>
    <m/>
  </r>
  <r>
    <n v="3012"/>
    <s v="Printing &amp; Stationery"/>
    <n v="90000"/>
    <n v="-18000"/>
    <n v="72000"/>
    <x v="2"/>
    <s v="PL "/>
    <m/>
  </r>
  <r>
    <n v="3013"/>
    <s v="Professional Fees"/>
    <n v="92000"/>
    <n v="0"/>
    <n v="92000"/>
    <x v="2"/>
    <s v="PL "/>
    <m/>
  </r>
  <r>
    <n v="3014"/>
    <s v="Rent"/>
    <n v="400000"/>
    <n v="90000"/>
    <n v="490000"/>
    <x v="2"/>
    <s v="PL "/>
    <m/>
  </r>
  <r>
    <n v="3015"/>
    <s v="Repairs &amp; Maintenance"/>
    <n v="28000"/>
    <n v="0"/>
    <n v="28000"/>
    <x v="2"/>
    <s v="PL "/>
    <m/>
  </r>
  <r>
    <n v="3016"/>
    <s v="Salaries &amp; Wages"/>
    <n v="1200000"/>
    <n v="0"/>
    <n v="1200000"/>
    <x v="2"/>
    <s v="PL "/>
    <m/>
  </r>
  <r>
    <n v="3017"/>
    <s v="Security"/>
    <n v="58000"/>
    <n v="0"/>
    <n v="58000"/>
    <x v="2"/>
    <s v="PL "/>
    <m/>
  </r>
  <r>
    <n v="3018"/>
    <s v="Subscriptions"/>
    <n v="72000"/>
    <n v="19000"/>
    <n v="91000"/>
    <x v="2"/>
    <s v="PL "/>
    <m/>
  </r>
  <r>
    <n v="3019"/>
    <s v="Telephone &amp; Fax"/>
    <n v="90000"/>
    <n v="0"/>
    <n v="90000"/>
    <x v="2"/>
    <s v="PL "/>
    <m/>
  </r>
  <r>
    <n v="3020"/>
    <s v="Training"/>
    <n v="22000"/>
    <n v="0"/>
    <n v="22000"/>
    <x v="2"/>
    <s v="PL "/>
    <m/>
  </r>
  <r>
    <n v="3021"/>
    <s v="Depreciation"/>
    <n v="220000"/>
    <n v="0"/>
    <n v="220000"/>
    <x v="2"/>
    <s v="PL "/>
    <m/>
  </r>
  <r>
    <n v="4000"/>
    <s v="Interest receivable "/>
    <n v="-18000"/>
    <n v="0"/>
    <n v="-18000"/>
    <x v="3"/>
    <s v="PL "/>
    <m/>
  </r>
  <r>
    <n v="5000"/>
    <s v="Taxation "/>
    <n v="70000"/>
    <n v="0"/>
    <n v="70000"/>
    <x v="4"/>
    <s v="PL "/>
    <m/>
  </r>
  <r>
    <n v="6000"/>
    <s v="Property, Plant and Equipment "/>
    <n v="500000"/>
    <n v="0"/>
    <n v="500000"/>
    <x v="5"/>
    <s v="BS"/>
    <m/>
  </r>
  <r>
    <n v="6001"/>
    <s v="Accumulated Depreciation"/>
    <n v="-250000"/>
    <n v="0"/>
    <n v="-250000"/>
    <x v="5"/>
    <s v="BS"/>
    <m/>
  </r>
  <r>
    <n v="7000"/>
    <s v="Receivables "/>
    <n v="750000"/>
    <n v="0"/>
    <n v="750000"/>
    <x v="6"/>
    <s v="BS"/>
    <m/>
  </r>
  <r>
    <n v="7001"/>
    <s v="Other receivables "/>
    <n v="95000"/>
    <n v="0"/>
    <n v="95000"/>
    <x v="6"/>
    <s v="BS"/>
    <m/>
  </r>
  <r>
    <n v="8000"/>
    <s v="Payables "/>
    <n v="-680000"/>
    <n v="-85800"/>
    <n v="-765800"/>
    <x v="7"/>
    <s v="BS"/>
    <m/>
  </r>
  <r>
    <n v="8001"/>
    <s v="Other payables "/>
    <n v="-38000"/>
    <n v="0"/>
    <n v="-38000"/>
    <x v="7"/>
    <s v="BS"/>
    <m/>
  </r>
  <r>
    <n v="9000"/>
    <s v="Cash "/>
    <n v="1600000"/>
    <n v="0"/>
    <n v="1600000"/>
    <x v="8"/>
    <s v="BS"/>
    <m/>
  </r>
  <r>
    <n v="9050"/>
    <s v="Provisions "/>
    <n v="-600000"/>
    <n v="0"/>
    <n v="-600000"/>
    <x v="9"/>
    <s v="BS"/>
    <m/>
  </r>
  <r>
    <n v="9990"/>
    <s v="Called up share capital "/>
    <n v="-100000"/>
    <n v="0"/>
    <n v="-100000"/>
    <x v="10"/>
    <s v="BS"/>
    <m/>
  </r>
  <r>
    <n v="9991"/>
    <s v="Retained Earnings "/>
    <n v="-928000"/>
    <n v="0"/>
    <n v="-928000"/>
    <x v="11"/>
    <s v="BS"/>
    <m/>
  </r>
  <r>
    <n v="9992"/>
    <s v="Retained Earnings "/>
    <n v="-20000"/>
    <n v="0"/>
    <n v="-20000"/>
    <x v="11"/>
    <s v="BS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DF5A92-378C-47C9-A4DA-FC47C156F4C6}" name="PivotTable4" cacheId="1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J10:K23" firstHeaderRow="1" firstDataRow="1" firstDataCol="1"/>
  <pivotFields count="7">
    <pivotField showAll="0"/>
    <pivotField showAll="0"/>
    <pivotField numFmtId="164" showAll="0"/>
    <pivotField numFmtId="164" showAll="0"/>
    <pivotField dataField="1" numFmtId="164" showAll="0"/>
    <pivotField axis="axisRow" showAll="0">
      <items count="13">
        <item x="2"/>
        <item x="10"/>
        <item x="8"/>
        <item x="1"/>
        <item x="3"/>
        <item x="5"/>
        <item x="9"/>
        <item x="11"/>
        <item x="0"/>
        <item x="4"/>
        <item x="7"/>
        <item x="6"/>
        <item t="default"/>
      </items>
    </pivotField>
    <pivotField showAll="0"/>
  </pivotFields>
  <rowFields count="1">
    <field x="5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 of Adjusted Amount 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E748ED-06A6-4D9F-A656-A8047B0BC44F}" name="PivotTable6" cacheId="2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10:L23" firstHeaderRow="1" firstDataRow="1" firstDataCol="1"/>
  <pivotFields count="8">
    <pivotField showAll="0"/>
    <pivotField showAll="0"/>
    <pivotField numFmtId="164" showAll="0"/>
    <pivotField numFmtId="164" showAll="0"/>
    <pivotField dataField="1" numFmtId="164" showAll="0"/>
    <pivotField axis="axisRow" showAll="0">
      <items count="13">
        <item x="2"/>
        <item x="10"/>
        <item x="8"/>
        <item x="1"/>
        <item x="3"/>
        <item x="5"/>
        <item x="9"/>
        <item x="11"/>
        <item x="0"/>
        <item x="4"/>
        <item x="7"/>
        <item x="6"/>
        <item t="default"/>
      </items>
    </pivotField>
    <pivotField showAll="0"/>
    <pivotField showAll="0"/>
  </pivotFields>
  <rowFields count="1">
    <field x="5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 of Adjusted Amount 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17CB47-CF25-43EA-8006-7EB0DFF7F08C}" name="Table1" displayName="Table1" ref="B10:I50" totalsRowShown="0" headerRowDxfId="13" dataDxfId="14" headerRowBorderDxfId="22" tableBorderDxfId="23">
  <autoFilter ref="B10:I50" xr:uid="{7517CB47-CF25-43EA-8006-7EB0DFF7F08C}"/>
  <tableColumns count="8">
    <tableColumn id="1" xr3:uid="{1D03F779-AF38-49D4-B151-D3E2D56485D2}" name="GL Number" dataDxfId="21"/>
    <tableColumn id="2" xr3:uid="{E2EADE17-E262-4F3C-A5A1-56E676CB94C9}" name="GL Description " dataDxfId="20"/>
    <tableColumn id="3" xr3:uid="{7E7CCCEC-08B8-4074-A7F2-8771A52F6686}" name="Amount " dataDxfId="19"/>
    <tableColumn id="4" xr3:uid="{18E430E0-A710-4CAE-B5F5-63EF51E1EC06}" name="Adjustment " dataDxfId="18"/>
    <tableColumn id="5" xr3:uid="{B47B0F1C-E29A-4747-844F-908BA6F527F4}" name="Adjusted Amount " dataDxfId="17">
      <calculatedColumnFormula>SUM(D11:E11)</calculatedColumnFormula>
    </tableColumn>
    <tableColumn id="6" xr3:uid="{34A7C1CE-5A34-4FB1-B353-35B2EBBE0C74}" name="Financial Statement Mapping " dataDxfId="16"/>
    <tableColumn id="7" xr3:uid="{9885CD39-2177-4BBC-A48D-BA6656C9D769}" name="Other 1" dataDxfId="15"/>
    <tableColumn id="8" xr3:uid="{802DA662-A160-4761-86B3-DC565746B173}" name="Other 2 " dataDxfId="12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76A0B38-7F34-42C5-987E-6B9FE2E46516}" name="Table134" displayName="Table134" ref="B10:I50" totalsRowShown="0" headerRowDxfId="11" dataDxfId="10" headerRowBorderDxfId="8" tableBorderDxfId="9">
  <autoFilter ref="B10:I50" xr:uid="{276A0B38-7F34-42C5-987E-6B9FE2E46516}"/>
  <tableColumns count="8">
    <tableColumn id="1" xr3:uid="{8F8DAF5C-6398-4790-BF02-F66A3B785F2B}" name="GL Number" dataDxfId="7"/>
    <tableColumn id="2" xr3:uid="{1C853652-C049-4562-90F2-285417E90838}" name="GL Description " dataDxfId="6"/>
    <tableColumn id="3" xr3:uid="{73E93475-052E-4356-993C-C53E00B7CA94}" name="Amount " dataDxfId="5"/>
    <tableColumn id="4" xr3:uid="{9EF021F5-728A-418B-9116-E402D999DB61}" name="Adjustment " dataDxfId="4"/>
    <tableColumn id="5" xr3:uid="{F55F8DBD-977F-4454-BDB9-79DF9D2A5725}" name="Adjusted Amount " dataDxfId="3">
      <calculatedColumnFormula>SUM(D11:E11)</calculatedColumnFormula>
    </tableColumn>
    <tableColumn id="6" xr3:uid="{F312915A-E283-428A-BA22-EB4748CF1376}" name="Financial Statement Mapping " dataDxfId="2"/>
    <tableColumn id="7" xr3:uid="{B77B743F-C377-4BAE-99E0-7A39C4A53DDA}" name="Other 1" dataDxfId="1"/>
    <tableColumn id="11" xr3:uid="{11B6BDFD-4221-4B58-98A1-93F2741120BC}" name="Other 2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F05B7-305E-4360-A980-E55B9EFE0700}">
  <dimension ref="B3:I53"/>
  <sheetViews>
    <sheetView showGridLines="0" tabSelected="1" zoomScale="80" zoomScaleNormal="80" workbookViewId="0">
      <selection activeCell="F6" sqref="F6"/>
    </sheetView>
  </sheetViews>
  <sheetFormatPr defaultColWidth="32.85546875" defaultRowHeight="12.75" x14ac:dyDescent="0.2"/>
  <cols>
    <col min="1" max="1" width="2.28515625" style="1" customWidth="1"/>
    <col min="2" max="2" width="18" style="1" customWidth="1"/>
    <col min="3" max="3" width="32.85546875" style="1"/>
    <col min="4" max="5" width="20.85546875" style="1" customWidth="1"/>
    <col min="6" max="6" width="22.85546875" style="1" customWidth="1"/>
    <col min="7" max="7" width="44.5703125" style="1" customWidth="1"/>
    <col min="8" max="16384" width="32.85546875" style="1"/>
  </cols>
  <sheetData>
    <row r="3" spans="2:9" ht="15.75" x14ac:dyDescent="0.25">
      <c r="B3" s="20" t="s">
        <v>62</v>
      </c>
    </row>
    <row r="5" spans="2:9" ht="13.5" thickBot="1" x14ac:dyDescent="0.25"/>
    <row r="6" spans="2:9" x14ac:dyDescent="0.2">
      <c r="B6" s="22" t="s">
        <v>0</v>
      </c>
      <c r="C6" s="23"/>
      <c r="D6" s="2"/>
      <c r="E6" s="2"/>
      <c r="F6" s="2"/>
      <c r="G6" s="2"/>
      <c r="H6" s="2"/>
    </row>
    <row r="7" spans="2:9" x14ac:dyDescent="0.2">
      <c r="B7" s="24" t="s">
        <v>1</v>
      </c>
      <c r="C7" s="25"/>
      <c r="D7" s="3"/>
      <c r="E7" s="3"/>
      <c r="F7" s="3"/>
      <c r="G7" s="3"/>
      <c r="H7" s="3"/>
    </row>
    <row r="8" spans="2:9" ht="13.5" thickBot="1" x14ac:dyDescent="0.25">
      <c r="B8" s="26" t="s">
        <v>2</v>
      </c>
      <c r="C8" s="27"/>
      <c r="D8" s="3"/>
      <c r="E8" s="3"/>
      <c r="F8" s="3"/>
      <c r="G8" s="3"/>
      <c r="H8" s="3"/>
    </row>
    <row r="9" spans="2:9" ht="13.5" thickBot="1" x14ac:dyDescent="0.25">
      <c r="B9" s="4"/>
      <c r="C9" s="5"/>
      <c r="D9" s="5"/>
      <c r="E9" s="5"/>
      <c r="F9" s="5"/>
      <c r="G9" s="5"/>
      <c r="H9" s="5"/>
    </row>
    <row r="10" spans="2:9" ht="13.5" thickBot="1" x14ac:dyDescent="0.25">
      <c r="B10" s="21" t="s">
        <v>3</v>
      </c>
      <c r="C10" s="21" t="s">
        <v>4</v>
      </c>
      <c r="D10" s="21" t="s">
        <v>5</v>
      </c>
      <c r="E10" s="21" t="s">
        <v>6</v>
      </c>
      <c r="F10" s="21" t="s">
        <v>7</v>
      </c>
      <c r="G10" s="21" t="s">
        <v>8</v>
      </c>
      <c r="H10" s="21" t="s">
        <v>9</v>
      </c>
      <c r="I10" s="1" t="s">
        <v>10</v>
      </c>
    </row>
    <row r="11" spans="2:9" x14ac:dyDescent="0.2">
      <c r="B11" s="6">
        <v>1000</v>
      </c>
      <c r="C11" s="6" t="s">
        <v>11</v>
      </c>
      <c r="D11" s="7">
        <v>-4000000</v>
      </c>
      <c r="E11" s="7">
        <v>250000</v>
      </c>
      <c r="F11" s="7">
        <f>SUM(D11:E11)</f>
        <v>-3750000</v>
      </c>
      <c r="G11" s="6" t="s">
        <v>12</v>
      </c>
      <c r="H11" s="6" t="s">
        <v>13</v>
      </c>
    </row>
    <row r="12" spans="2:9" x14ac:dyDescent="0.2">
      <c r="B12" s="6">
        <v>1001</v>
      </c>
      <c r="C12" s="6" t="s">
        <v>14</v>
      </c>
      <c r="D12" s="7">
        <v>-150000</v>
      </c>
      <c r="E12" s="7">
        <v>20000</v>
      </c>
      <c r="F12" s="7">
        <f t="shared" ref="F12:F49" si="0">SUM(D12:E12)</f>
        <v>-130000</v>
      </c>
      <c r="G12" s="6" t="s">
        <v>12</v>
      </c>
      <c r="H12" s="6" t="s">
        <v>13</v>
      </c>
    </row>
    <row r="13" spans="2:9" x14ac:dyDescent="0.2">
      <c r="B13" s="6">
        <v>1002</v>
      </c>
      <c r="C13" s="6" t="s">
        <v>15</v>
      </c>
      <c r="D13" s="7">
        <v>-800000</v>
      </c>
      <c r="E13" s="7">
        <v>0</v>
      </c>
      <c r="F13" s="7">
        <f t="shared" si="0"/>
        <v>-800000</v>
      </c>
      <c r="G13" s="6" t="s">
        <v>12</v>
      </c>
      <c r="H13" s="6" t="s">
        <v>13</v>
      </c>
    </row>
    <row r="14" spans="2:9" x14ac:dyDescent="0.2">
      <c r="B14" s="6">
        <v>1003</v>
      </c>
      <c r="C14" s="6" t="s">
        <v>16</v>
      </c>
      <c r="D14" s="7">
        <v>-950000</v>
      </c>
      <c r="E14" s="7">
        <v>0</v>
      </c>
      <c r="F14" s="7">
        <f t="shared" si="0"/>
        <v>-950000</v>
      </c>
      <c r="G14" s="6" t="s">
        <v>12</v>
      </c>
      <c r="H14" s="6" t="s">
        <v>13</v>
      </c>
    </row>
    <row r="15" spans="2:9" x14ac:dyDescent="0.2">
      <c r="B15" s="6">
        <v>1004</v>
      </c>
      <c r="C15" s="6" t="s">
        <v>17</v>
      </c>
      <c r="D15" s="7">
        <v>-669000</v>
      </c>
      <c r="E15" s="7">
        <v>0</v>
      </c>
      <c r="F15" s="7">
        <f t="shared" si="0"/>
        <v>-669000</v>
      </c>
      <c r="G15" s="6" t="s">
        <v>12</v>
      </c>
      <c r="H15" s="6" t="s">
        <v>13</v>
      </c>
    </row>
    <row r="16" spans="2:9" x14ac:dyDescent="0.2">
      <c r="B16" s="6">
        <v>2000</v>
      </c>
      <c r="C16" s="6" t="s">
        <v>18</v>
      </c>
      <c r="D16" s="7">
        <v>1500000</v>
      </c>
      <c r="E16" s="7">
        <v>-270000</v>
      </c>
      <c r="F16" s="7">
        <f t="shared" si="0"/>
        <v>1230000</v>
      </c>
      <c r="G16" s="6" t="s">
        <v>18</v>
      </c>
      <c r="H16" s="6" t="s">
        <v>13</v>
      </c>
    </row>
    <row r="17" spans="2:8" x14ac:dyDescent="0.2">
      <c r="B17" s="6">
        <v>2001</v>
      </c>
      <c r="C17" s="6" t="s">
        <v>19</v>
      </c>
      <c r="D17" s="7">
        <v>600000</v>
      </c>
      <c r="E17" s="7">
        <v>0</v>
      </c>
      <c r="F17" s="7">
        <f t="shared" si="0"/>
        <v>600000</v>
      </c>
      <c r="G17" s="6" t="s">
        <v>18</v>
      </c>
      <c r="H17" s="6" t="s">
        <v>13</v>
      </c>
    </row>
    <row r="18" spans="2:8" x14ac:dyDescent="0.2">
      <c r="B18" s="6">
        <v>3000</v>
      </c>
      <c r="C18" s="8" t="s">
        <v>20</v>
      </c>
      <c r="D18" s="7">
        <v>250000</v>
      </c>
      <c r="E18" s="7">
        <v>0</v>
      </c>
      <c r="F18" s="7">
        <f t="shared" si="0"/>
        <v>250000</v>
      </c>
      <c r="G18" s="6" t="s">
        <v>21</v>
      </c>
      <c r="H18" s="6" t="s">
        <v>13</v>
      </c>
    </row>
    <row r="19" spans="2:8" x14ac:dyDescent="0.2">
      <c r="B19" s="6">
        <v>3001</v>
      </c>
      <c r="C19" s="8" t="s">
        <v>22</v>
      </c>
      <c r="D19" s="7">
        <v>580000</v>
      </c>
      <c r="E19" s="7">
        <v>0</v>
      </c>
      <c r="F19" s="7">
        <f t="shared" si="0"/>
        <v>580000</v>
      </c>
      <c r="G19" s="6" t="s">
        <v>21</v>
      </c>
      <c r="H19" s="6" t="s">
        <v>13</v>
      </c>
    </row>
    <row r="20" spans="2:8" x14ac:dyDescent="0.2">
      <c r="B20" s="6">
        <v>3002</v>
      </c>
      <c r="C20" s="8" t="s">
        <v>23</v>
      </c>
      <c r="D20" s="7">
        <v>65000</v>
      </c>
      <c r="E20" s="7">
        <v>0</v>
      </c>
      <c r="F20" s="7">
        <f t="shared" si="0"/>
        <v>65000</v>
      </c>
      <c r="G20" s="6" t="s">
        <v>21</v>
      </c>
      <c r="H20" s="6" t="s">
        <v>13</v>
      </c>
    </row>
    <row r="21" spans="2:8" x14ac:dyDescent="0.2">
      <c r="B21" s="6">
        <v>3003</v>
      </c>
      <c r="C21" s="8" t="s">
        <v>24</v>
      </c>
      <c r="D21" s="7">
        <v>170000</v>
      </c>
      <c r="E21" s="7">
        <v>0</v>
      </c>
      <c r="F21" s="7">
        <f t="shared" si="0"/>
        <v>170000</v>
      </c>
      <c r="G21" s="6" t="s">
        <v>21</v>
      </c>
      <c r="H21" s="6" t="s">
        <v>13</v>
      </c>
    </row>
    <row r="22" spans="2:8" x14ac:dyDescent="0.2">
      <c r="B22" s="6">
        <v>3004</v>
      </c>
      <c r="C22" s="8" t="s">
        <v>25</v>
      </c>
      <c r="D22" s="7">
        <v>270000</v>
      </c>
      <c r="E22" s="7">
        <v>0</v>
      </c>
      <c r="F22" s="7">
        <f t="shared" si="0"/>
        <v>270000</v>
      </c>
      <c r="G22" s="6" t="s">
        <v>21</v>
      </c>
      <c r="H22" s="6" t="s">
        <v>13</v>
      </c>
    </row>
    <row r="23" spans="2:8" x14ac:dyDescent="0.2">
      <c r="B23" s="6">
        <v>3005</v>
      </c>
      <c r="C23" s="8" t="s">
        <v>26</v>
      </c>
      <c r="D23" s="7">
        <v>178000</v>
      </c>
      <c r="E23" s="7">
        <v>-5200</v>
      </c>
      <c r="F23" s="7">
        <f t="shared" si="0"/>
        <v>172800</v>
      </c>
      <c r="G23" s="6" t="s">
        <v>21</v>
      </c>
      <c r="H23" s="6" t="s">
        <v>13</v>
      </c>
    </row>
    <row r="24" spans="2:8" x14ac:dyDescent="0.2">
      <c r="B24" s="6">
        <v>3006</v>
      </c>
      <c r="C24" s="8" t="s">
        <v>27</v>
      </c>
      <c r="D24" s="7">
        <v>160000</v>
      </c>
      <c r="E24" s="7">
        <v>0</v>
      </c>
      <c r="F24" s="7">
        <f t="shared" si="0"/>
        <v>160000</v>
      </c>
      <c r="G24" s="6" t="s">
        <v>21</v>
      </c>
      <c r="H24" s="6" t="s">
        <v>13</v>
      </c>
    </row>
    <row r="25" spans="2:8" x14ac:dyDescent="0.2">
      <c r="B25" s="6">
        <v>3008</v>
      </c>
      <c r="C25" s="8" t="s">
        <v>28</v>
      </c>
      <c r="D25" s="7">
        <v>66000</v>
      </c>
      <c r="E25" s="7">
        <v>0</v>
      </c>
      <c r="F25" s="7">
        <f t="shared" si="0"/>
        <v>66000</v>
      </c>
      <c r="G25" s="6" t="s">
        <v>21</v>
      </c>
      <c r="H25" s="6" t="s">
        <v>13</v>
      </c>
    </row>
    <row r="26" spans="2:8" x14ac:dyDescent="0.2">
      <c r="B26" s="6">
        <v>3010</v>
      </c>
      <c r="C26" s="8" t="s">
        <v>29</v>
      </c>
      <c r="D26" s="9">
        <v>43000</v>
      </c>
      <c r="E26" s="7">
        <v>0</v>
      </c>
      <c r="F26" s="7">
        <f t="shared" si="0"/>
        <v>43000</v>
      </c>
      <c r="G26" s="6" t="s">
        <v>21</v>
      </c>
      <c r="H26" s="6" t="s">
        <v>13</v>
      </c>
    </row>
    <row r="27" spans="2:8" x14ac:dyDescent="0.2">
      <c r="B27" s="6">
        <v>3011</v>
      </c>
      <c r="C27" s="8" t="s">
        <v>30</v>
      </c>
      <c r="D27" s="7">
        <v>14000</v>
      </c>
      <c r="E27" s="7">
        <v>0</v>
      </c>
      <c r="F27" s="7">
        <f t="shared" si="0"/>
        <v>14000</v>
      </c>
      <c r="G27" s="6" t="s">
        <v>21</v>
      </c>
      <c r="H27" s="6" t="s">
        <v>13</v>
      </c>
    </row>
    <row r="28" spans="2:8" x14ac:dyDescent="0.2">
      <c r="B28" s="6">
        <v>3012</v>
      </c>
      <c r="C28" s="8" t="s">
        <v>31</v>
      </c>
      <c r="D28" s="7">
        <v>90000</v>
      </c>
      <c r="E28" s="7">
        <v>-18000</v>
      </c>
      <c r="F28" s="7">
        <f t="shared" si="0"/>
        <v>72000</v>
      </c>
      <c r="G28" s="6" t="s">
        <v>21</v>
      </c>
      <c r="H28" s="6" t="s">
        <v>13</v>
      </c>
    </row>
    <row r="29" spans="2:8" x14ac:dyDescent="0.2">
      <c r="B29" s="6">
        <v>3013</v>
      </c>
      <c r="C29" s="8" t="s">
        <v>32</v>
      </c>
      <c r="D29" s="7">
        <v>92000</v>
      </c>
      <c r="E29" s="7">
        <v>0</v>
      </c>
      <c r="F29" s="7">
        <f t="shared" si="0"/>
        <v>92000</v>
      </c>
      <c r="G29" s="6" t="s">
        <v>21</v>
      </c>
      <c r="H29" s="6" t="s">
        <v>13</v>
      </c>
    </row>
    <row r="30" spans="2:8" x14ac:dyDescent="0.2">
      <c r="B30" s="6">
        <v>3014</v>
      </c>
      <c r="C30" s="8" t="s">
        <v>33</v>
      </c>
      <c r="D30" s="9">
        <v>400000</v>
      </c>
      <c r="E30" s="7">
        <v>90000</v>
      </c>
      <c r="F30" s="7">
        <f t="shared" si="0"/>
        <v>490000</v>
      </c>
      <c r="G30" s="6" t="s">
        <v>21</v>
      </c>
      <c r="H30" s="6" t="s">
        <v>13</v>
      </c>
    </row>
    <row r="31" spans="2:8" x14ac:dyDescent="0.2">
      <c r="B31" s="6">
        <v>3015</v>
      </c>
      <c r="C31" s="8" t="s">
        <v>34</v>
      </c>
      <c r="D31" s="9">
        <v>28000</v>
      </c>
      <c r="E31" s="7">
        <v>0</v>
      </c>
      <c r="F31" s="7">
        <f t="shared" si="0"/>
        <v>28000</v>
      </c>
      <c r="G31" s="6" t="s">
        <v>21</v>
      </c>
      <c r="H31" s="6" t="s">
        <v>13</v>
      </c>
    </row>
    <row r="32" spans="2:8" x14ac:dyDescent="0.2">
      <c r="B32" s="6">
        <v>3016</v>
      </c>
      <c r="C32" s="8" t="s">
        <v>35</v>
      </c>
      <c r="D32" s="9">
        <v>1200000</v>
      </c>
      <c r="E32" s="7">
        <v>0</v>
      </c>
      <c r="F32" s="7">
        <f t="shared" si="0"/>
        <v>1200000</v>
      </c>
      <c r="G32" s="6" t="s">
        <v>21</v>
      </c>
      <c r="H32" s="6" t="s">
        <v>13</v>
      </c>
    </row>
    <row r="33" spans="2:8" x14ac:dyDescent="0.2">
      <c r="B33" s="6">
        <v>3017</v>
      </c>
      <c r="C33" s="8" t="s">
        <v>36</v>
      </c>
      <c r="D33" s="7">
        <v>58000</v>
      </c>
      <c r="E33" s="7">
        <v>0</v>
      </c>
      <c r="F33" s="7">
        <f t="shared" si="0"/>
        <v>58000</v>
      </c>
      <c r="G33" s="6" t="s">
        <v>21</v>
      </c>
      <c r="H33" s="6" t="s">
        <v>13</v>
      </c>
    </row>
    <row r="34" spans="2:8" x14ac:dyDescent="0.2">
      <c r="B34" s="6">
        <v>3018</v>
      </c>
      <c r="C34" s="8" t="s">
        <v>37</v>
      </c>
      <c r="D34" s="7">
        <v>72000</v>
      </c>
      <c r="E34" s="7">
        <v>19000</v>
      </c>
      <c r="F34" s="7">
        <f t="shared" si="0"/>
        <v>91000</v>
      </c>
      <c r="G34" s="6" t="s">
        <v>21</v>
      </c>
      <c r="H34" s="6" t="s">
        <v>13</v>
      </c>
    </row>
    <row r="35" spans="2:8" x14ac:dyDescent="0.2">
      <c r="B35" s="6">
        <v>3019</v>
      </c>
      <c r="C35" s="8" t="s">
        <v>38</v>
      </c>
      <c r="D35" s="7">
        <v>90000</v>
      </c>
      <c r="E35" s="7">
        <v>0</v>
      </c>
      <c r="F35" s="7">
        <f t="shared" si="0"/>
        <v>90000</v>
      </c>
      <c r="G35" s="6" t="s">
        <v>21</v>
      </c>
      <c r="H35" s="6" t="s">
        <v>13</v>
      </c>
    </row>
    <row r="36" spans="2:8" x14ac:dyDescent="0.2">
      <c r="B36" s="6">
        <v>3020</v>
      </c>
      <c r="C36" s="8" t="s">
        <v>39</v>
      </c>
      <c r="D36" s="7">
        <v>22000</v>
      </c>
      <c r="E36" s="7">
        <v>0</v>
      </c>
      <c r="F36" s="7">
        <f t="shared" si="0"/>
        <v>22000</v>
      </c>
      <c r="G36" s="6" t="s">
        <v>21</v>
      </c>
      <c r="H36" s="6" t="s">
        <v>13</v>
      </c>
    </row>
    <row r="37" spans="2:8" x14ac:dyDescent="0.2">
      <c r="B37" s="6">
        <v>3021</v>
      </c>
      <c r="C37" s="8" t="s">
        <v>40</v>
      </c>
      <c r="D37" s="7">
        <v>220000</v>
      </c>
      <c r="E37" s="7">
        <v>0</v>
      </c>
      <c r="F37" s="7">
        <f t="shared" si="0"/>
        <v>220000</v>
      </c>
      <c r="G37" s="6" t="s">
        <v>21</v>
      </c>
      <c r="H37" s="6" t="s">
        <v>13</v>
      </c>
    </row>
    <row r="38" spans="2:8" x14ac:dyDescent="0.2">
      <c r="B38" s="6">
        <v>4000</v>
      </c>
      <c r="C38" s="8" t="s">
        <v>41</v>
      </c>
      <c r="D38" s="7">
        <v>-18000</v>
      </c>
      <c r="E38" s="7">
        <v>0</v>
      </c>
      <c r="F38" s="7">
        <f t="shared" si="0"/>
        <v>-18000</v>
      </c>
      <c r="G38" s="6" t="s">
        <v>42</v>
      </c>
      <c r="H38" s="6" t="s">
        <v>13</v>
      </c>
    </row>
    <row r="39" spans="2:8" x14ac:dyDescent="0.2">
      <c r="B39" s="6">
        <v>5000</v>
      </c>
      <c r="C39" s="8" t="s">
        <v>43</v>
      </c>
      <c r="D39" s="7">
        <v>70000</v>
      </c>
      <c r="E39" s="7">
        <v>0</v>
      </c>
      <c r="F39" s="7">
        <f t="shared" si="0"/>
        <v>70000</v>
      </c>
      <c r="G39" s="6" t="s">
        <v>43</v>
      </c>
      <c r="H39" s="6" t="s">
        <v>13</v>
      </c>
    </row>
    <row r="40" spans="2:8" x14ac:dyDescent="0.2">
      <c r="B40" s="6">
        <v>6000</v>
      </c>
      <c r="C40" s="8" t="s">
        <v>44</v>
      </c>
      <c r="D40" s="7">
        <v>500000</v>
      </c>
      <c r="E40" s="7">
        <v>0</v>
      </c>
      <c r="F40" s="7">
        <f t="shared" si="0"/>
        <v>500000</v>
      </c>
      <c r="G40" s="6" t="s">
        <v>45</v>
      </c>
      <c r="H40" s="6" t="s">
        <v>46</v>
      </c>
    </row>
    <row r="41" spans="2:8" x14ac:dyDescent="0.2">
      <c r="B41" s="6">
        <v>6001</v>
      </c>
      <c r="C41" s="8" t="s">
        <v>47</v>
      </c>
      <c r="D41" s="7">
        <v>-250000</v>
      </c>
      <c r="E41" s="7">
        <v>0</v>
      </c>
      <c r="F41" s="7">
        <f t="shared" si="0"/>
        <v>-250000</v>
      </c>
      <c r="G41" s="6" t="s">
        <v>45</v>
      </c>
      <c r="H41" s="6" t="s">
        <v>46</v>
      </c>
    </row>
    <row r="42" spans="2:8" x14ac:dyDescent="0.2">
      <c r="B42" s="6">
        <v>7000</v>
      </c>
      <c r="C42" s="8" t="s">
        <v>48</v>
      </c>
      <c r="D42" s="10">
        <v>750000</v>
      </c>
      <c r="E42" s="7">
        <v>0</v>
      </c>
      <c r="F42" s="7">
        <f t="shared" si="0"/>
        <v>750000</v>
      </c>
      <c r="G42" s="6" t="s">
        <v>49</v>
      </c>
      <c r="H42" s="6" t="s">
        <v>46</v>
      </c>
    </row>
    <row r="43" spans="2:8" x14ac:dyDescent="0.2">
      <c r="B43" s="6">
        <v>7001</v>
      </c>
      <c r="C43" s="8" t="s">
        <v>50</v>
      </c>
      <c r="D43" s="7">
        <v>95000</v>
      </c>
      <c r="E43" s="7">
        <v>0</v>
      </c>
      <c r="F43" s="7">
        <f t="shared" si="0"/>
        <v>95000</v>
      </c>
      <c r="G43" s="6" t="s">
        <v>49</v>
      </c>
      <c r="H43" s="6" t="s">
        <v>46</v>
      </c>
    </row>
    <row r="44" spans="2:8" x14ac:dyDescent="0.2">
      <c r="B44" s="6">
        <v>8000</v>
      </c>
      <c r="C44" s="8" t="s">
        <v>51</v>
      </c>
      <c r="D44" s="7">
        <v>-680000</v>
      </c>
      <c r="E44" s="7">
        <v>-85800</v>
      </c>
      <c r="F44" s="7">
        <f t="shared" si="0"/>
        <v>-765800</v>
      </c>
      <c r="G44" s="6" t="s">
        <v>52</v>
      </c>
      <c r="H44" s="6" t="s">
        <v>46</v>
      </c>
    </row>
    <row r="45" spans="2:8" x14ac:dyDescent="0.2">
      <c r="B45" s="6">
        <v>8001</v>
      </c>
      <c r="C45" s="8" t="s">
        <v>53</v>
      </c>
      <c r="D45" s="7">
        <v>-38000</v>
      </c>
      <c r="E45" s="7">
        <v>0</v>
      </c>
      <c r="F45" s="7">
        <f t="shared" si="0"/>
        <v>-38000</v>
      </c>
      <c r="G45" s="6" t="s">
        <v>52</v>
      </c>
      <c r="H45" s="6" t="s">
        <v>46</v>
      </c>
    </row>
    <row r="46" spans="2:8" x14ac:dyDescent="0.2">
      <c r="B46" s="6">
        <v>9000</v>
      </c>
      <c r="C46" s="8" t="s">
        <v>54</v>
      </c>
      <c r="D46" s="7">
        <v>1600000</v>
      </c>
      <c r="E46" s="7">
        <v>0</v>
      </c>
      <c r="F46" s="7">
        <f t="shared" si="0"/>
        <v>1600000</v>
      </c>
      <c r="G46" s="6" t="s">
        <v>55</v>
      </c>
      <c r="H46" s="6" t="s">
        <v>46</v>
      </c>
    </row>
    <row r="47" spans="2:8" x14ac:dyDescent="0.2">
      <c r="B47" s="6">
        <v>9050</v>
      </c>
      <c r="C47" s="8" t="s">
        <v>56</v>
      </c>
      <c r="D47" s="7">
        <v>-600000</v>
      </c>
      <c r="E47" s="7">
        <v>0</v>
      </c>
      <c r="F47" s="7">
        <f t="shared" si="0"/>
        <v>-600000</v>
      </c>
      <c r="G47" s="6" t="s">
        <v>57</v>
      </c>
      <c r="H47" s="6" t="s">
        <v>46</v>
      </c>
    </row>
    <row r="48" spans="2:8" x14ac:dyDescent="0.2">
      <c r="B48" s="6">
        <v>9990</v>
      </c>
      <c r="C48" s="8" t="s">
        <v>58</v>
      </c>
      <c r="D48" s="7">
        <v>-100000</v>
      </c>
      <c r="E48" s="7">
        <v>0</v>
      </c>
      <c r="F48" s="7">
        <f t="shared" si="0"/>
        <v>-100000</v>
      </c>
      <c r="G48" s="6" t="s">
        <v>58</v>
      </c>
      <c r="H48" s="6" t="s">
        <v>46</v>
      </c>
    </row>
    <row r="49" spans="2:8" ht="13.5" thickBot="1" x14ac:dyDescent="0.25">
      <c r="B49" s="11">
        <v>9991</v>
      </c>
      <c r="C49" s="12" t="s">
        <v>59</v>
      </c>
      <c r="D49" s="13">
        <v>-928000</v>
      </c>
      <c r="E49" s="13">
        <v>0</v>
      </c>
      <c r="F49" s="13">
        <f t="shared" si="0"/>
        <v>-928000</v>
      </c>
      <c r="G49" s="11" t="s">
        <v>60</v>
      </c>
      <c r="H49" s="11" t="s">
        <v>46</v>
      </c>
    </row>
    <row r="50" spans="2:8" x14ac:dyDescent="0.2">
      <c r="B50" s="14">
        <v>9992</v>
      </c>
      <c r="C50" s="15"/>
      <c r="D50" s="16"/>
      <c r="E50" s="16"/>
      <c r="F50" s="16"/>
      <c r="G50" s="14"/>
      <c r="H50" s="14"/>
    </row>
    <row r="51" spans="2:8" x14ac:dyDescent="0.2">
      <c r="B51" s="14"/>
      <c r="C51" s="15"/>
      <c r="D51" s="16"/>
      <c r="E51" s="16"/>
      <c r="F51" s="16"/>
      <c r="G51" s="14"/>
      <c r="H51" s="14"/>
    </row>
    <row r="52" spans="2:8" ht="13.5" thickBot="1" x14ac:dyDescent="0.25"/>
    <row r="53" spans="2:8" ht="13.5" thickBot="1" x14ac:dyDescent="0.25">
      <c r="C53" s="17" t="s">
        <v>61</v>
      </c>
      <c r="D53" s="18">
        <f>SUM(D11:D49)</f>
        <v>0</v>
      </c>
      <c r="E53" s="18">
        <f t="shared" ref="E53:F53" si="1">SUM(E11:E49)</f>
        <v>0</v>
      </c>
      <c r="F53" s="19">
        <f t="shared" si="1"/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EC744-1DF4-4843-8AD7-CA6D95DC21A8}">
  <dimension ref="B2:I53"/>
  <sheetViews>
    <sheetView showGridLines="0" topLeftCell="A9" zoomScale="80" zoomScaleNormal="80" workbookViewId="0">
      <selection activeCell="G56" sqref="G56"/>
    </sheetView>
  </sheetViews>
  <sheetFormatPr defaultColWidth="32.85546875" defaultRowHeight="12.75" x14ac:dyDescent="0.2"/>
  <cols>
    <col min="1" max="1" width="2.28515625" style="1" customWidth="1"/>
    <col min="2" max="2" width="18" style="1" customWidth="1"/>
    <col min="3" max="3" width="32.85546875" style="1"/>
    <col min="4" max="5" width="20.85546875" style="1" customWidth="1"/>
    <col min="6" max="6" width="22.85546875" style="1" customWidth="1"/>
    <col min="7" max="7" width="44.5703125" style="1" customWidth="1"/>
    <col min="8" max="16384" width="32.85546875" style="1"/>
  </cols>
  <sheetData>
    <row r="2" spans="2:9" ht="15" x14ac:dyDescent="0.2">
      <c r="B2" s="33"/>
    </row>
    <row r="3" spans="2:9" ht="15.75" x14ac:dyDescent="0.25">
      <c r="B3" s="20" t="s">
        <v>63</v>
      </c>
    </row>
    <row r="4" spans="2:9" ht="15.75" x14ac:dyDescent="0.25">
      <c r="B4" s="20" t="s">
        <v>64</v>
      </c>
    </row>
    <row r="5" spans="2:9" ht="13.5" thickBot="1" x14ac:dyDescent="0.25"/>
    <row r="6" spans="2:9" x14ac:dyDescent="0.2">
      <c r="B6" s="22" t="s">
        <v>0</v>
      </c>
      <c r="C6" s="28"/>
      <c r="D6" s="2"/>
      <c r="E6" s="2"/>
      <c r="F6" s="2"/>
      <c r="G6" s="2"/>
      <c r="H6" s="2"/>
    </row>
    <row r="7" spans="2:9" x14ac:dyDescent="0.2">
      <c r="B7" s="24" t="s">
        <v>1</v>
      </c>
      <c r="C7" s="25"/>
      <c r="D7" s="3"/>
      <c r="E7" s="3"/>
      <c r="F7" s="3"/>
      <c r="G7" s="3"/>
      <c r="H7" s="3"/>
    </row>
    <row r="8" spans="2:9" ht="13.5" thickBot="1" x14ac:dyDescent="0.25">
      <c r="B8" s="26" t="s">
        <v>2</v>
      </c>
      <c r="C8" s="27"/>
      <c r="D8" s="3"/>
      <c r="E8" s="3"/>
      <c r="F8" s="3"/>
      <c r="G8" s="3"/>
      <c r="H8" s="3"/>
    </row>
    <row r="9" spans="2:9" x14ac:dyDescent="0.2">
      <c r="B9" s="4"/>
      <c r="C9" s="5"/>
      <c r="D9" s="5"/>
      <c r="E9" s="5"/>
      <c r="F9" s="5"/>
      <c r="G9" s="5"/>
      <c r="H9" s="5"/>
    </row>
    <row r="10" spans="2:9" ht="13.5" thickBot="1" x14ac:dyDescent="0.25">
      <c r="B10" s="27" t="s">
        <v>3</v>
      </c>
      <c r="C10" s="31" t="s">
        <v>4</v>
      </c>
      <c r="D10" s="31" t="s">
        <v>5</v>
      </c>
      <c r="E10" s="31" t="s">
        <v>6</v>
      </c>
      <c r="F10" s="31" t="s">
        <v>7</v>
      </c>
      <c r="G10" s="31" t="s">
        <v>8</v>
      </c>
      <c r="H10" s="26" t="s">
        <v>9</v>
      </c>
      <c r="I10" s="31" t="s">
        <v>10</v>
      </c>
    </row>
    <row r="11" spans="2:9" x14ac:dyDescent="0.2">
      <c r="B11" s="29">
        <v>1000</v>
      </c>
      <c r="C11" s="6" t="s">
        <v>11</v>
      </c>
      <c r="D11" s="7">
        <v>-4000000</v>
      </c>
      <c r="E11" s="7">
        <v>250000</v>
      </c>
      <c r="F11" s="7">
        <f>SUM(D11:E11)</f>
        <v>-3750000</v>
      </c>
      <c r="G11" s="6" t="s">
        <v>12</v>
      </c>
      <c r="H11" s="30" t="s">
        <v>13</v>
      </c>
      <c r="I11" s="7"/>
    </row>
    <row r="12" spans="2:9" x14ac:dyDescent="0.2">
      <c r="B12" s="29">
        <v>1001</v>
      </c>
      <c r="C12" s="6" t="s">
        <v>14</v>
      </c>
      <c r="D12" s="7">
        <v>-150000</v>
      </c>
      <c r="E12" s="7">
        <v>20000</v>
      </c>
      <c r="F12" s="7">
        <f t="shared" ref="F12:F49" si="0">SUM(D12:E12)</f>
        <v>-130000</v>
      </c>
      <c r="G12" s="6" t="s">
        <v>12</v>
      </c>
      <c r="H12" s="30" t="s">
        <v>13</v>
      </c>
      <c r="I12" s="7"/>
    </row>
    <row r="13" spans="2:9" x14ac:dyDescent="0.2">
      <c r="B13" s="29">
        <v>1002</v>
      </c>
      <c r="C13" s="6" t="s">
        <v>15</v>
      </c>
      <c r="D13" s="7">
        <v>-800000</v>
      </c>
      <c r="E13" s="7">
        <v>0</v>
      </c>
      <c r="F13" s="7">
        <f t="shared" si="0"/>
        <v>-800000</v>
      </c>
      <c r="G13" s="6" t="s">
        <v>12</v>
      </c>
      <c r="H13" s="30" t="s">
        <v>13</v>
      </c>
      <c r="I13" s="7"/>
    </row>
    <row r="14" spans="2:9" x14ac:dyDescent="0.2">
      <c r="B14" s="29">
        <v>1003</v>
      </c>
      <c r="C14" s="6" t="s">
        <v>16</v>
      </c>
      <c r="D14" s="7">
        <v>-950000</v>
      </c>
      <c r="E14" s="7">
        <v>0</v>
      </c>
      <c r="F14" s="7">
        <f t="shared" si="0"/>
        <v>-950000</v>
      </c>
      <c r="G14" s="6" t="s">
        <v>12</v>
      </c>
      <c r="H14" s="30" t="s">
        <v>13</v>
      </c>
      <c r="I14" s="7"/>
    </row>
    <row r="15" spans="2:9" x14ac:dyDescent="0.2">
      <c r="B15" s="29">
        <v>1004</v>
      </c>
      <c r="C15" s="6" t="s">
        <v>17</v>
      </c>
      <c r="D15" s="7">
        <v>-669000</v>
      </c>
      <c r="E15" s="7">
        <v>0</v>
      </c>
      <c r="F15" s="7">
        <f t="shared" si="0"/>
        <v>-669000</v>
      </c>
      <c r="G15" s="6" t="s">
        <v>12</v>
      </c>
      <c r="H15" s="30" t="s">
        <v>13</v>
      </c>
      <c r="I15" s="7"/>
    </row>
    <row r="16" spans="2:9" x14ac:dyDescent="0.2">
      <c r="B16" s="29">
        <v>2000</v>
      </c>
      <c r="C16" s="6" t="s">
        <v>18</v>
      </c>
      <c r="D16" s="7">
        <v>1500000</v>
      </c>
      <c r="E16" s="7">
        <v>-270000</v>
      </c>
      <c r="F16" s="7">
        <f t="shared" si="0"/>
        <v>1230000</v>
      </c>
      <c r="G16" s="6" t="s">
        <v>18</v>
      </c>
      <c r="H16" s="30" t="s">
        <v>13</v>
      </c>
      <c r="I16" s="7"/>
    </row>
    <row r="17" spans="2:9" x14ac:dyDescent="0.2">
      <c r="B17" s="29">
        <v>2001</v>
      </c>
      <c r="C17" s="6" t="s">
        <v>19</v>
      </c>
      <c r="D17" s="7">
        <v>600000</v>
      </c>
      <c r="E17" s="7">
        <v>0</v>
      </c>
      <c r="F17" s="7">
        <f t="shared" si="0"/>
        <v>600000</v>
      </c>
      <c r="G17" s="6" t="s">
        <v>18</v>
      </c>
      <c r="H17" s="30" t="s">
        <v>13</v>
      </c>
      <c r="I17" s="7"/>
    </row>
    <row r="18" spans="2:9" x14ac:dyDescent="0.2">
      <c r="B18" s="29">
        <v>3000</v>
      </c>
      <c r="C18" s="8" t="s">
        <v>20</v>
      </c>
      <c r="D18" s="7">
        <v>250000</v>
      </c>
      <c r="E18" s="7">
        <v>0</v>
      </c>
      <c r="F18" s="7">
        <f t="shared" si="0"/>
        <v>250000</v>
      </c>
      <c r="G18" s="6" t="s">
        <v>21</v>
      </c>
      <c r="H18" s="30" t="s">
        <v>13</v>
      </c>
      <c r="I18" s="7"/>
    </row>
    <row r="19" spans="2:9" x14ac:dyDescent="0.2">
      <c r="B19" s="29">
        <v>3001</v>
      </c>
      <c r="C19" s="8" t="s">
        <v>22</v>
      </c>
      <c r="D19" s="7">
        <v>580000</v>
      </c>
      <c r="E19" s="7">
        <v>0</v>
      </c>
      <c r="F19" s="7">
        <f t="shared" si="0"/>
        <v>580000</v>
      </c>
      <c r="G19" s="6" t="s">
        <v>21</v>
      </c>
      <c r="H19" s="30" t="s">
        <v>13</v>
      </c>
      <c r="I19" s="7"/>
    </row>
    <row r="20" spans="2:9" x14ac:dyDescent="0.2">
      <c r="B20" s="29">
        <v>3002</v>
      </c>
      <c r="C20" s="8" t="s">
        <v>23</v>
      </c>
      <c r="D20" s="7">
        <v>65000</v>
      </c>
      <c r="E20" s="7">
        <v>0</v>
      </c>
      <c r="F20" s="7">
        <f t="shared" si="0"/>
        <v>65000</v>
      </c>
      <c r="G20" s="6" t="s">
        <v>21</v>
      </c>
      <c r="H20" s="30" t="s">
        <v>13</v>
      </c>
      <c r="I20" s="7"/>
    </row>
    <row r="21" spans="2:9" x14ac:dyDescent="0.2">
      <c r="B21" s="29">
        <v>3003</v>
      </c>
      <c r="C21" s="8" t="s">
        <v>24</v>
      </c>
      <c r="D21" s="7">
        <v>170000</v>
      </c>
      <c r="E21" s="7">
        <v>0</v>
      </c>
      <c r="F21" s="7">
        <f t="shared" si="0"/>
        <v>170000</v>
      </c>
      <c r="G21" s="6" t="s">
        <v>21</v>
      </c>
      <c r="H21" s="30" t="s">
        <v>13</v>
      </c>
      <c r="I21" s="7"/>
    </row>
    <row r="22" spans="2:9" x14ac:dyDescent="0.2">
      <c r="B22" s="29">
        <v>3004</v>
      </c>
      <c r="C22" s="8" t="s">
        <v>25</v>
      </c>
      <c r="D22" s="7">
        <v>270000</v>
      </c>
      <c r="E22" s="7">
        <v>0</v>
      </c>
      <c r="F22" s="7">
        <f t="shared" si="0"/>
        <v>270000</v>
      </c>
      <c r="G22" s="6" t="s">
        <v>21</v>
      </c>
      <c r="H22" s="30" t="s">
        <v>13</v>
      </c>
      <c r="I22" s="7"/>
    </row>
    <row r="23" spans="2:9" x14ac:dyDescent="0.2">
      <c r="B23" s="29">
        <v>3005</v>
      </c>
      <c r="C23" s="8" t="s">
        <v>26</v>
      </c>
      <c r="D23" s="7">
        <v>178000</v>
      </c>
      <c r="E23" s="7">
        <v>-5200</v>
      </c>
      <c r="F23" s="7">
        <f t="shared" si="0"/>
        <v>172800</v>
      </c>
      <c r="G23" s="6" t="s">
        <v>21</v>
      </c>
      <c r="H23" s="30" t="s">
        <v>13</v>
      </c>
      <c r="I23" s="7"/>
    </row>
    <row r="24" spans="2:9" x14ac:dyDescent="0.2">
      <c r="B24" s="29">
        <v>3006</v>
      </c>
      <c r="C24" s="8" t="s">
        <v>27</v>
      </c>
      <c r="D24" s="7">
        <v>160000</v>
      </c>
      <c r="E24" s="7">
        <v>0</v>
      </c>
      <c r="F24" s="7">
        <f t="shared" si="0"/>
        <v>160000</v>
      </c>
      <c r="G24" s="6" t="s">
        <v>21</v>
      </c>
      <c r="H24" s="30" t="s">
        <v>13</v>
      </c>
      <c r="I24" s="7"/>
    </row>
    <row r="25" spans="2:9" x14ac:dyDescent="0.2">
      <c r="B25" s="29">
        <v>3008</v>
      </c>
      <c r="C25" s="8" t="s">
        <v>28</v>
      </c>
      <c r="D25" s="7">
        <v>66000</v>
      </c>
      <c r="E25" s="7">
        <v>0</v>
      </c>
      <c r="F25" s="7">
        <f t="shared" si="0"/>
        <v>66000</v>
      </c>
      <c r="G25" s="6" t="s">
        <v>21</v>
      </c>
      <c r="H25" s="30" t="s">
        <v>13</v>
      </c>
      <c r="I25" s="7"/>
    </row>
    <row r="26" spans="2:9" x14ac:dyDescent="0.2">
      <c r="B26" s="29">
        <v>3010</v>
      </c>
      <c r="C26" s="8" t="s">
        <v>29</v>
      </c>
      <c r="D26" s="9">
        <v>43000</v>
      </c>
      <c r="E26" s="7">
        <v>0</v>
      </c>
      <c r="F26" s="7">
        <f t="shared" si="0"/>
        <v>43000</v>
      </c>
      <c r="G26" s="6" t="s">
        <v>21</v>
      </c>
      <c r="H26" s="30" t="s">
        <v>13</v>
      </c>
      <c r="I26" s="7"/>
    </row>
    <row r="27" spans="2:9" x14ac:dyDescent="0.2">
      <c r="B27" s="29">
        <v>3011</v>
      </c>
      <c r="C27" s="8" t="s">
        <v>30</v>
      </c>
      <c r="D27" s="7">
        <v>14000</v>
      </c>
      <c r="E27" s="7">
        <v>0</v>
      </c>
      <c r="F27" s="7">
        <f t="shared" si="0"/>
        <v>14000</v>
      </c>
      <c r="G27" s="6" t="s">
        <v>21</v>
      </c>
      <c r="H27" s="30" t="s">
        <v>13</v>
      </c>
      <c r="I27" s="7"/>
    </row>
    <row r="28" spans="2:9" x14ac:dyDescent="0.2">
      <c r="B28" s="29">
        <v>3012</v>
      </c>
      <c r="C28" s="8" t="s">
        <v>31</v>
      </c>
      <c r="D28" s="7">
        <v>90000</v>
      </c>
      <c r="E28" s="7">
        <v>-18000</v>
      </c>
      <c r="F28" s="7">
        <f t="shared" si="0"/>
        <v>72000</v>
      </c>
      <c r="G28" s="6" t="s">
        <v>21</v>
      </c>
      <c r="H28" s="30" t="s">
        <v>13</v>
      </c>
      <c r="I28" s="7"/>
    </row>
    <row r="29" spans="2:9" x14ac:dyDescent="0.2">
      <c r="B29" s="29">
        <v>3013</v>
      </c>
      <c r="C29" s="8" t="s">
        <v>32</v>
      </c>
      <c r="D29" s="7">
        <v>92000</v>
      </c>
      <c r="E29" s="7">
        <v>0</v>
      </c>
      <c r="F29" s="7">
        <f t="shared" si="0"/>
        <v>92000</v>
      </c>
      <c r="G29" s="6" t="s">
        <v>21</v>
      </c>
      <c r="H29" s="30" t="s">
        <v>13</v>
      </c>
      <c r="I29" s="7"/>
    </row>
    <row r="30" spans="2:9" x14ac:dyDescent="0.2">
      <c r="B30" s="29">
        <v>3014</v>
      </c>
      <c r="C30" s="8" t="s">
        <v>33</v>
      </c>
      <c r="D30" s="9">
        <v>400000</v>
      </c>
      <c r="E30" s="7">
        <v>90000</v>
      </c>
      <c r="F30" s="7">
        <f t="shared" si="0"/>
        <v>490000</v>
      </c>
      <c r="G30" s="6" t="s">
        <v>21</v>
      </c>
      <c r="H30" s="30" t="s">
        <v>13</v>
      </c>
      <c r="I30" s="7"/>
    </row>
    <row r="31" spans="2:9" x14ac:dyDescent="0.2">
      <c r="B31" s="29">
        <v>3015</v>
      </c>
      <c r="C31" s="8" t="s">
        <v>34</v>
      </c>
      <c r="D31" s="9">
        <v>28000</v>
      </c>
      <c r="E31" s="7">
        <v>0</v>
      </c>
      <c r="F31" s="7">
        <f t="shared" si="0"/>
        <v>28000</v>
      </c>
      <c r="G31" s="6" t="s">
        <v>21</v>
      </c>
      <c r="H31" s="30" t="s">
        <v>13</v>
      </c>
      <c r="I31" s="7"/>
    </row>
    <row r="32" spans="2:9" x14ac:dyDescent="0.2">
      <c r="B32" s="29">
        <v>3016</v>
      </c>
      <c r="C32" s="8" t="s">
        <v>35</v>
      </c>
      <c r="D32" s="9">
        <v>1200000</v>
      </c>
      <c r="E32" s="7">
        <v>0</v>
      </c>
      <c r="F32" s="7">
        <f t="shared" si="0"/>
        <v>1200000</v>
      </c>
      <c r="G32" s="6" t="s">
        <v>21</v>
      </c>
      <c r="H32" s="30" t="s">
        <v>13</v>
      </c>
      <c r="I32" s="7"/>
    </row>
    <row r="33" spans="2:9" x14ac:dyDescent="0.2">
      <c r="B33" s="29">
        <v>3017</v>
      </c>
      <c r="C33" s="8" t="s">
        <v>36</v>
      </c>
      <c r="D33" s="7">
        <v>58000</v>
      </c>
      <c r="E33" s="7">
        <v>0</v>
      </c>
      <c r="F33" s="7">
        <f t="shared" si="0"/>
        <v>58000</v>
      </c>
      <c r="G33" s="6" t="s">
        <v>21</v>
      </c>
      <c r="H33" s="30" t="s">
        <v>13</v>
      </c>
      <c r="I33" s="7"/>
    </row>
    <row r="34" spans="2:9" x14ac:dyDescent="0.2">
      <c r="B34" s="29">
        <v>3018</v>
      </c>
      <c r="C34" s="8" t="s">
        <v>37</v>
      </c>
      <c r="D34" s="7">
        <v>72000</v>
      </c>
      <c r="E34" s="7">
        <v>19000</v>
      </c>
      <c r="F34" s="7">
        <f t="shared" si="0"/>
        <v>91000</v>
      </c>
      <c r="G34" s="6" t="s">
        <v>21</v>
      </c>
      <c r="H34" s="30" t="s">
        <v>13</v>
      </c>
      <c r="I34" s="7"/>
    </row>
    <row r="35" spans="2:9" x14ac:dyDescent="0.2">
      <c r="B35" s="29">
        <v>3019</v>
      </c>
      <c r="C35" s="8" t="s">
        <v>38</v>
      </c>
      <c r="D35" s="7">
        <v>90000</v>
      </c>
      <c r="E35" s="7">
        <v>0</v>
      </c>
      <c r="F35" s="7">
        <f t="shared" si="0"/>
        <v>90000</v>
      </c>
      <c r="G35" s="6" t="s">
        <v>21</v>
      </c>
      <c r="H35" s="30" t="s">
        <v>13</v>
      </c>
      <c r="I35" s="7"/>
    </row>
    <row r="36" spans="2:9" x14ac:dyDescent="0.2">
      <c r="B36" s="29">
        <v>3020</v>
      </c>
      <c r="C36" s="8" t="s">
        <v>39</v>
      </c>
      <c r="D36" s="7">
        <v>22000</v>
      </c>
      <c r="E36" s="7">
        <v>0</v>
      </c>
      <c r="F36" s="7">
        <f t="shared" si="0"/>
        <v>22000</v>
      </c>
      <c r="G36" s="6" t="s">
        <v>21</v>
      </c>
      <c r="H36" s="30" t="s">
        <v>13</v>
      </c>
      <c r="I36" s="7"/>
    </row>
    <row r="37" spans="2:9" x14ac:dyDescent="0.2">
      <c r="B37" s="29">
        <v>3021</v>
      </c>
      <c r="C37" s="8" t="s">
        <v>40</v>
      </c>
      <c r="D37" s="7">
        <v>220000</v>
      </c>
      <c r="E37" s="7">
        <v>0</v>
      </c>
      <c r="F37" s="7">
        <f t="shared" si="0"/>
        <v>220000</v>
      </c>
      <c r="G37" s="6" t="s">
        <v>21</v>
      </c>
      <c r="H37" s="30" t="s">
        <v>13</v>
      </c>
      <c r="I37" s="7"/>
    </row>
    <row r="38" spans="2:9" x14ac:dyDescent="0.2">
      <c r="B38" s="29">
        <v>4000</v>
      </c>
      <c r="C38" s="8" t="s">
        <v>41</v>
      </c>
      <c r="D38" s="7">
        <v>-18000</v>
      </c>
      <c r="E38" s="7">
        <v>0</v>
      </c>
      <c r="F38" s="7">
        <f t="shared" si="0"/>
        <v>-18000</v>
      </c>
      <c r="G38" s="6" t="s">
        <v>42</v>
      </c>
      <c r="H38" s="30" t="s">
        <v>13</v>
      </c>
      <c r="I38" s="7"/>
    </row>
    <row r="39" spans="2:9" x14ac:dyDescent="0.2">
      <c r="B39" s="29">
        <v>5000</v>
      </c>
      <c r="C39" s="8" t="s">
        <v>43</v>
      </c>
      <c r="D39" s="7">
        <v>70000</v>
      </c>
      <c r="E39" s="7">
        <v>0</v>
      </c>
      <c r="F39" s="7">
        <f t="shared" si="0"/>
        <v>70000</v>
      </c>
      <c r="G39" s="6" t="s">
        <v>43</v>
      </c>
      <c r="H39" s="30" t="s">
        <v>13</v>
      </c>
      <c r="I39" s="7"/>
    </row>
    <row r="40" spans="2:9" x14ac:dyDescent="0.2">
      <c r="B40" s="29">
        <v>6000</v>
      </c>
      <c r="C40" s="8" t="s">
        <v>44</v>
      </c>
      <c r="D40" s="7">
        <v>500000</v>
      </c>
      <c r="E40" s="7">
        <v>0</v>
      </c>
      <c r="F40" s="7">
        <f t="shared" si="0"/>
        <v>500000</v>
      </c>
      <c r="G40" s="6" t="s">
        <v>45</v>
      </c>
      <c r="H40" s="30" t="s">
        <v>46</v>
      </c>
      <c r="I40" s="7"/>
    </row>
    <row r="41" spans="2:9" x14ac:dyDescent="0.2">
      <c r="B41" s="29">
        <v>6001</v>
      </c>
      <c r="C41" s="8" t="s">
        <v>47</v>
      </c>
      <c r="D41" s="7">
        <v>-250000</v>
      </c>
      <c r="E41" s="7">
        <v>0</v>
      </c>
      <c r="F41" s="7">
        <f t="shared" si="0"/>
        <v>-250000</v>
      </c>
      <c r="G41" s="6" t="s">
        <v>45</v>
      </c>
      <c r="H41" s="30" t="s">
        <v>46</v>
      </c>
      <c r="I41" s="7"/>
    </row>
    <row r="42" spans="2:9" x14ac:dyDescent="0.2">
      <c r="B42" s="29">
        <v>7000</v>
      </c>
      <c r="C42" s="8" t="s">
        <v>48</v>
      </c>
      <c r="D42" s="10">
        <v>750000</v>
      </c>
      <c r="E42" s="7">
        <v>0</v>
      </c>
      <c r="F42" s="7">
        <f t="shared" si="0"/>
        <v>750000</v>
      </c>
      <c r="G42" s="6" t="s">
        <v>49</v>
      </c>
      <c r="H42" s="30" t="s">
        <v>46</v>
      </c>
      <c r="I42" s="7"/>
    </row>
    <row r="43" spans="2:9" x14ac:dyDescent="0.2">
      <c r="B43" s="29">
        <v>7001</v>
      </c>
      <c r="C43" s="8" t="s">
        <v>50</v>
      </c>
      <c r="D43" s="7">
        <v>95000</v>
      </c>
      <c r="E43" s="7">
        <v>0</v>
      </c>
      <c r="F43" s="7">
        <f t="shared" si="0"/>
        <v>95000</v>
      </c>
      <c r="G43" s="6" t="s">
        <v>49</v>
      </c>
      <c r="H43" s="30" t="s">
        <v>46</v>
      </c>
      <c r="I43" s="7"/>
    </row>
    <row r="44" spans="2:9" x14ac:dyDescent="0.2">
      <c r="B44" s="29">
        <v>8000</v>
      </c>
      <c r="C44" s="8" t="s">
        <v>51</v>
      </c>
      <c r="D44" s="7">
        <v>-680000</v>
      </c>
      <c r="E44" s="7">
        <v>-85800</v>
      </c>
      <c r="F44" s="7">
        <f t="shared" si="0"/>
        <v>-765800</v>
      </c>
      <c r="G44" s="6" t="s">
        <v>52</v>
      </c>
      <c r="H44" s="30" t="s">
        <v>46</v>
      </c>
      <c r="I44" s="7"/>
    </row>
    <row r="45" spans="2:9" x14ac:dyDescent="0.2">
      <c r="B45" s="29">
        <v>8001</v>
      </c>
      <c r="C45" s="8" t="s">
        <v>53</v>
      </c>
      <c r="D45" s="7">
        <v>-38000</v>
      </c>
      <c r="E45" s="7">
        <v>0</v>
      </c>
      <c r="F45" s="7">
        <f t="shared" si="0"/>
        <v>-38000</v>
      </c>
      <c r="G45" s="6" t="s">
        <v>52</v>
      </c>
      <c r="H45" s="30" t="s">
        <v>46</v>
      </c>
      <c r="I45" s="7"/>
    </row>
    <row r="46" spans="2:9" x14ac:dyDescent="0.2">
      <c r="B46" s="29">
        <v>9000</v>
      </c>
      <c r="C46" s="8" t="s">
        <v>54</v>
      </c>
      <c r="D46" s="7">
        <v>1600000</v>
      </c>
      <c r="E46" s="7">
        <v>0</v>
      </c>
      <c r="F46" s="7">
        <f t="shared" si="0"/>
        <v>1600000</v>
      </c>
      <c r="G46" s="6" t="s">
        <v>55</v>
      </c>
      <c r="H46" s="30" t="s">
        <v>46</v>
      </c>
      <c r="I46" s="7"/>
    </row>
    <row r="47" spans="2:9" x14ac:dyDescent="0.2">
      <c r="B47" s="29">
        <v>9050</v>
      </c>
      <c r="C47" s="8" t="s">
        <v>56</v>
      </c>
      <c r="D47" s="7">
        <v>-600000</v>
      </c>
      <c r="E47" s="7">
        <v>0</v>
      </c>
      <c r="F47" s="7">
        <f t="shared" si="0"/>
        <v>-600000</v>
      </c>
      <c r="G47" s="6" t="s">
        <v>57</v>
      </c>
      <c r="H47" s="30" t="s">
        <v>46</v>
      </c>
      <c r="I47" s="7"/>
    </row>
    <row r="48" spans="2:9" x14ac:dyDescent="0.2">
      <c r="B48" s="29">
        <v>9990</v>
      </c>
      <c r="C48" s="8" t="s">
        <v>58</v>
      </c>
      <c r="D48" s="7">
        <v>-100000</v>
      </c>
      <c r="E48" s="7">
        <v>0</v>
      </c>
      <c r="F48" s="7">
        <f t="shared" si="0"/>
        <v>-100000</v>
      </c>
      <c r="G48" s="6" t="s">
        <v>58</v>
      </c>
      <c r="H48" s="30" t="s">
        <v>46</v>
      </c>
      <c r="I48" s="7"/>
    </row>
    <row r="49" spans="2:9" x14ac:dyDescent="0.2">
      <c r="B49" s="29">
        <v>9991</v>
      </c>
      <c r="C49" s="8" t="s">
        <v>59</v>
      </c>
      <c r="D49" s="7">
        <v>-928000</v>
      </c>
      <c r="E49" s="7">
        <v>0</v>
      </c>
      <c r="F49" s="7">
        <f t="shared" si="0"/>
        <v>-928000</v>
      </c>
      <c r="G49" s="6" t="s">
        <v>60</v>
      </c>
      <c r="H49" s="30" t="s">
        <v>46</v>
      </c>
      <c r="I49" s="7"/>
    </row>
    <row r="50" spans="2:9" x14ac:dyDescent="0.2">
      <c r="B50" s="29">
        <v>9992</v>
      </c>
      <c r="C50" s="8"/>
      <c r="D50" s="7"/>
      <c r="E50" s="7"/>
      <c r="F50" s="7">
        <f>SUM(D50:E50)</f>
        <v>0</v>
      </c>
      <c r="G50" s="6"/>
      <c r="H50" s="30"/>
      <c r="I50" s="7"/>
    </row>
    <row r="51" spans="2:9" x14ac:dyDescent="0.2">
      <c r="B51" s="14"/>
      <c r="C51" s="15"/>
      <c r="D51" s="16"/>
      <c r="E51" s="16"/>
      <c r="F51" s="16"/>
      <c r="G51" s="14"/>
      <c r="H51" s="14"/>
    </row>
    <row r="52" spans="2:9" ht="13.5" thickBot="1" x14ac:dyDescent="0.25"/>
    <row r="53" spans="2:9" ht="13.5" thickBot="1" x14ac:dyDescent="0.25">
      <c r="C53" s="17" t="s">
        <v>61</v>
      </c>
      <c r="D53" s="32">
        <f>SUM(D11:D50)</f>
        <v>0</v>
      </c>
      <c r="E53" s="18">
        <f t="shared" ref="E53:F53" si="1">SUM(E11:E49)</f>
        <v>0</v>
      </c>
      <c r="F53" s="19">
        <f t="shared" si="1"/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31400-04A5-404E-8844-A54780B052F7}">
  <dimension ref="A1"/>
  <sheetViews>
    <sheetView workbookViewId="0">
      <selection activeCell="G31" sqref="G3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FC76E-1614-41AB-9873-31E195F3603E}">
  <dimension ref="B3:L53"/>
  <sheetViews>
    <sheetView showGridLines="0" zoomScale="80" zoomScaleNormal="80" workbookViewId="0">
      <selection activeCell="I39" sqref="I39"/>
    </sheetView>
  </sheetViews>
  <sheetFormatPr defaultColWidth="32.85546875" defaultRowHeight="12.75" x14ac:dyDescent="0.2"/>
  <cols>
    <col min="1" max="1" width="2.28515625" style="1" customWidth="1"/>
    <col min="2" max="2" width="18" style="1" customWidth="1"/>
    <col min="3" max="3" width="32.85546875" style="1"/>
    <col min="4" max="5" width="20.85546875" style="1" customWidth="1"/>
    <col min="6" max="6" width="22.85546875" style="1" customWidth="1"/>
    <col min="7" max="7" width="44.5703125" style="1" customWidth="1"/>
    <col min="8" max="9" width="32.85546875" style="1"/>
    <col min="10" max="10" width="27.28515625" style="1" bestFit="1" customWidth="1"/>
    <col min="11" max="11" width="22.42578125" style="1" bestFit="1" customWidth="1"/>
    <col min="12" max="16384" width="32.85546875" style="1"/>
  </cols>
  <sheetData>
    <row r="3" spans="2:12" ht="18" x14ac:dyDescent="0.25">
      <c r="B3" s="38" t="s">
        <v>69</v>
      </c>
    </row>
    <row r="4" spans="2:12" ht="18" x14ac:dyDescent="0.25">
      <c r="B4" s="38" t="s">
        <v>70</v>
      </c>
    </row>
    <row r="5" spans="2:12" ht="13.5" thickBot="1" x14ac:dyDescent="0.25"/>
    <row r="6" spans="2:12" x14ac:dyDescent="0.2">
      <c r="B6" s="22" t="s">
        <v>0</v>
      </c>
      <c r="C6" s="23"/>
      <c r="D6" s="2"/>
      <c r="E6" s="2"/>
      <c r="F6" s="2"/>
      <c r="G6" s="2"/>
      <c r="H6" s="2"/>
    </row>
    <row r="7" spans="2:12" x14ac:dyDescent="0.2">
      <c r="B7" s="24" t="s">
        <v>1</v>
      </c>
      <c r="C7" s="25"/>
      <c r="D7" s="3"/>
      <c r="E7" s="3"/>
      <c r="F7" s="3"/>
      <c r="G7" s="3"/>
      <c r="H7" s="3"/>
    </row>
    <row r="8" spans="2:12" ht="13.5" thickBot="1" x14ac:dyDescent="0.25">
      <c r="B8" s="26" t="s">
        <v>2</v>
      </c>
      <c r="C8" s="27"/>
      <c r="D8" s="3"/>
      <c r="E8" s="3"/>
      <c r="F8" s="3"/>
      <c r="G8" s="3"/>
      <c r="H8" s="3"/>
    </row>
    <row r="9" spans="2:12" ht="13.5" thickBot="1" x14ac:dyDescent="0.25">
      <c r="B9" s="4"/>
      <c r="C9" s="5"/>
      <c r="D9" s="5"/>
      <c r="E9" s="5"/>
      <c r="F9" s="5"/>
      <c r="G9" s="5"/>
      <c r="H9" s="5"/>
    </row>
    <row r="10" spans="2:12" ht="13.5" thickBot="1" x14ac:dyDescent="0.25">
      <c r="B10" s="21" t="s">
        <v>3</v>
      </c>
      <c r="C10" s="21" t="s">
        <v>4</v>
      </c>
      <c r="D10" s="21" t="s">
        <v>5</v>
      </c>
      <c r="E10" s="21" t="s">
        <v>6</v>
      </c>
      <c r="F10" s="21" t="s">
        <v>7</v>
      </c>
      <c r="G10" s="21" t="s">
        <v>8</v>
      </c>
      <c r="H10" s="21" t="s">
        <v>9</v>
      </c>
      <c r="I10" s="1" t="s">
        <v>10</v>
      </c>
      <c r="J10" s="34" t="s">
        <v>65</v>
      </c>
      <c r="K10" t="s">
        <v>67</v>
      </c>
      <c r="L10"/>
    </row>
    <row r="11" spans="2:12" x14ac:dyDescent="0.2">
      <c r="B11" s="6">
        <v>1000</v>
      </c>
      <c r="C11" s="6" t="s">
        <v>11</v>
      </c>
      <c r="D11" s="7">
        <v>-4000000</v>
      </c>
      <c r="E11" s="7">
        <v>250000</v>
      </c>
      <c r="F11" s="7">
        <f>SUM(D11:E11)</f>
        <v>-3750000</v>
      </c>
      <c r="G11" s="6" t="s">
        <v>12</v>
      </c>
      <c r="H11" s="6" t="s">
        <v>13</v>
      </c>
      <c r="J11" s="35" t="s">
        <v>21</v>
      </c>
      <c r="K11" s="36">
        <v>4153800</v>
      </c>
      <c r="L11"/>
    </row>
    <row r="12" spans="2:12" x14ac:dyDescent="0.2">
      <c r="B12" s="6">
        <v>1001</v>
      </c>
      <c r="C12" s="6" t="s">
        <v>14</v>
      </c>
      <c r="D12" s="7">
        <v>-150000</v>
      </c>
      <c r="E12" s="7">
        <v>20000</v>
      </c>
      <c r="F12" s="7">
        <f t="shared" ref="F12:F49" si="0">SUM(D12:E12)</f>
        <v>-130000</v>
      </c>
      <c r="G12" s="6" t="s">
        <v>12</v>
      </c>
      <c r="H12" s="6" t="s">
        <v>13</v>
      </c>
      <c r="J12" s="35" t="s">
        <v>58</v>
      </c>
      <c r="K12" s="36">
        <v>-100000</v>
      </c>
      <c r="L12"/>
    </row>
    <row r="13" spans="2:12" x14ac:dyDescent="0.2">
      <c r="B13" s="6">
        <v>1002</v>
      </c>
      <c r="C13" s="6" t="s">
        <v>15</v>
      </c>
      <c r="D13" s="7">
        <v>-800000</v>
      </c>
      <c r="E13" s="7">
        <v>0</v>
      </c>
      <c r="F13" s="7">
        <f t="shared" si="0"/>
        <v>-800000</v>
      </c>
      <c r="G13" s="6" t="s">
        <v>12</v>
      </c>
      <c r="H13" s="6" t="s">
        <v>13</v>
      </c>
      <c r="J13" s="35" t="s">
        <v>55</v>
      </c>
      <c r="K13" s="36">
        <v>1600000</v>
      </c>
      <c r="L13"/>
    </row>
    <row r="14" spans="2:12" x14ac:dyDescent="0.2">
      <c r="B14" s="6">
        <v>1003</v>
      </c>
      <c r="C14" s="6" t="s">
        <v>16</v>
      </c>
      <c r="D14" s="7">
        <v>-950000</v>
      </c>
      <c r="E14" s="7">
        <v>0</v>
      </c>
      <c r="F14" s="7">
        <f t="shared" si="0"/>
        <v>-950000</v>
      </c>
      <c r="G14" s="6" t="s">
        <v>12</v>
      </c>
      <c r="H14" s="6" t="s">
        <v>13</v>
      </c>
      <c r="J14" s="35" t="s">
        <v>18</v>
      </c>
      <c r="K14" s="36">
        <v>1830000</v>
      </c>
      <c r="L14"/>
    </row>
    <row r="15" spans="2:12" x14ac:dyDescent="0.2">
      <c r="B15" s="6">
        <v>1004</v>
      </c>
      <c r="C15" s="6" t="s">
        <v>17</v>
      </c>
      <c r="D15" s="7">
        <v>-669000</v>
      </c>
      <c r="E15" s="7">
        <v>0</v>
      </c>
      <c r="F15" s="7">
        <f t="shared" si="0"/>
        <v>-669000</v>
      </c>
      <c r="G15" s="6" t="s">
        <v>12</v>
      </c>
      <c r="H15" s="6" t="s">
        <v>13</v>
      </c>
      <c r="J15" s="35" t="s">
        <v>42</v>
      </c>
      <c r="K15" s="36">
        <v>-18000</v>
      </c>
      <c r="L15"/>
    </row>
    <row r="16" spans="2:12" x14ac:dyDescent="0.2">
      <c r="B16" s="6">
        <v>2000</v>
      </c>
      <c r="C16" s="6" t="s">
        <v>18</v>
      </c>
      <c r="D16" s="7">
        <v>1500000</v>
      </c>
      <c r="E16" s="7">
        <v>-270000</v>
      </c>
      <c r="F16" s="7">
        <f t="shared" si="0"/>
        <v>1230000</v>
      </c>
      <c r="G16" s="6" t="s">
        <v>18</v>
      </c>
      <c r="H16" s="6" t="s">
        <v>13</v>
      </c>
      <c r="J16" s="35" t="s">
        <v>45</v>
      </c>
      <c r="K16" s="36">
        <v>250000</v>
      </c>
      <c r="L16"/>
    </row>
    <row r="17" spans="2:12" x14ac:dyDescent="0.2">
      <c r="B17" s="6">
        <v>2001</v>
      </c>
      <c r="C17" s="6" t="s">
        <v>19</v>
      </c>
      <c r="D17" s="7">
        <v>600000</v>
      </c>
      <c r="E17" s="7">
        <v>0</v>
      </c>
      <c r="F17" s="7">
        <f t="shared" si="0"/>
        <v>600000</v>
      </c>
      <c r="G17" s="6" t="s">
        <v>18</v>
      </c>
      <c r="H17" s="6" t="s">
        <v>13</v>
      </c>
      <c r="J17" s="35" t="s">
        <v>57</v>
      </c>
      <c r="K17" s="36">
        <v>-600000</v>
      </c>
      <c r="L17"/>
    </row>
    <row r="18" spans="2:12" x14ac:dyDescent="0.2">
      <c r="B18" s="6">
        <v>3000</v>
      </c>
      <c r="C18" s="8" t="s">
        <v>20</v>
      </c>
      <c r="D18" s="7">
        <v>250000</v>
      </c>
      <c r="E18" s="7">
        <v>0</v>
      </c>
      <c r="F18" s="7">
        <f t="shared" si="0"/>
        <v>250000</v>
      </c>
      <c r="G18" s="6" t="s">
        <v>21</v>
      </c>
      <c r="H18" s="6" t="s">
        <v>13</v>
      </c>
      <c r="J18" s="35" t="s">
        <v>60</v>
      </c>
      <c r="K18" s="36">
        <v>-928000</v>
      </c>
      <c r="L18"/>
    </row>
    <row r="19" spans="2:12" x14ac:dyDescent="0.2">
      <c r="B19" s="6">
        <v>3001</v>
      </c>
      <c r="C19" s="8" t="s">
        <v>22</v>
      </c>
      <c r="D19" s="7">
        <v>580000</v>
      </c>
      <c r="E19" s="7">
        <v>0</v>
      </c>
      <c r="F19" s="7">
        <f t="shared" si="0"/>
        <v>580000</v>
      </c>
      <c r="G19" s="6" t="s">
        <v>21</v>
      </c>
      <c r="H19" s="6" t="s">
        <v>13</v>
      </c>
      <c r="J19" s="35" t="s">
        <v>12</v>
      </c>
      <c r="K19" s="36">
        <v>-6299000</v>
      </c>
      <c r="L19"/>
    </row>
    <row r="20" spans="2:12" x14ac:dyDescent="0.2">
      <c r="B20" s="6">
        <v>3002</v>
      </c>
      <c r="C20" s="8" t="s">
        <v>23</v>
      </c>
      <c r="D20" s="7">
        <v>65000</v>
      </c>
      <c r="E20" s="7">
        <v>0</v>
      </c>
      <c r="F20" s="7">
        <f t="shared" si="0"/>
        <v>65000</v>
      </c>
      <c r="G20" s="6" t="s">
        <v>21</v>
      </c>
      <c r="H20" s="6" t="s">
        <v>13</v>
      </c>
      <c r="J20" s="35" t="s">
        <v>43</v>
      </c>
      <c r="K20" s="36">
        <v>70000</v>
      </c>
      <c r="L20"/>
    </row>
    <row r="21" spans="2:12" x14ac:dyDescent="0.2">
      <c r="B21" s="6">
        <v>3003</v>
      </c>
      <c r="C21" s="8" t="s">
        <v>24</v>
      </c>
      <c r="D21" s="7">
        <v>170000</v>
      </c>
      <c r="E21" s="7">
        <v>0</v>
      </c>
      <c r="F21" s="7">
        <f t="shared" si="0"/>
        <v>170000</v>
      </c>
      <c r="G21" s="6" t="s">
        <v>21</v>
      </c>
      <c r="H21" s="6" t="s">
        <v>13</v>
      </c>
      <c r="J21" s="35" t="s">
        <v>52</v>
      </c>
      <c r="K21" s="36">
        <v>-803800</v>
      </c>
      <c r="L21"/>
    </row>
    <row r="22" spans="2:12" x14ac:dyDescent="0.2">
      <c r="B22" s="6">
        <v>3004</v>
      </c>
      <c r="C22" s="8" t="s">
        <v>25</v>
      </c>
      <c r="D22" s="7">
        <v>270000</v>
      </c>
      <c r="E22" s="7">
        <v>0</v>
      </c>
      <c r="F22" s="7">
        <f t="shared" si="0"/>
        <v>270000</v>
      </c>
      <c r="G22" s="6" t="s">
        <v>21</v>
      </c>
      <c r="H22" s="6" t="s">
        <v>13</v>
      </c>
      <c r="J22" s="35" t="s">
        <v>49</v>
      </c>
      <c r="K22" s="36">
        <v>845000</v>
      </c>
      <c r="L22"/>
    </row>
    <row r="23" spans="2:12" x14ac:dyDescent="0.2">
      <c r="B23" s="6">
        <v>3005</v>
      </c>
      <c r="C23" s="8" t="s">
        <v>26</v>
      </c>
      <c r="D23" s="7">
        <v>178000</v>
      </c>
      <c r="E23" s="7">
        <v>-5200</v>
      </c>
      <c r="F23" s="7">
        <f t="shared" si="0"/>
        <v>172800</v>
      </c>
      <c r="G23" s="6" t="s">
        <v>21</v>
      </c>
      <c r="H23" s="6" t="s">
        <v>13</v>
      </c>
      <c r="J23" s="35" t="s">
        <v>66</v>
      </c>
      <c r="K23" s="36">
        <v>0</v>
      </c>
      <c r="L23"/>
    </row>
    <row r="24" spans="2:12" x14ac:dyDescent="0.2">
      <c r="B24" s="6">
        <v>3006</v>
      </c>
      <c r="C24" s="8" t="s">
        <v>27</v>
      </c>
      <c r="D24" s="7">
        <v>160000</v>
      </c>
      <c r="E24" s="7">
        <v>0</v>
      </c>
      <c r="F24" s="7">
        <f t="shared" si="0"/>
        <v>160000</v>
      </c>
      <c r="G24" s="6" t="s">
        <v>21</v>
      </c>
      <c r="H24" s="6" t="s">
        <v>13</v>
      </c>
      <c r="J24"/>
      <c r="K24"/>
      <c r="L24"/>
    </row>
    <row r="25" spans="2:12" x14ac:dyDescent="0.2">
      <c r="B25" s="6">
        <v>3008</v>
      </c>
      <c r="C25" s="8" t="s">
        <v>28</v>
      </c>
      <c r="D25" s="7">
        <v>66000</v>
      </c>
      <c r="E25" s="7">
        <v>0</v>
      </c>
      <c r="F25" s="7">
        <f t="shared" si="0"/>
        <v>66000</v>
      </c>
      <c r="G25" s="6" t="s">
        <v>21</v>
      </c>
      <c r="H25" s="6" t="s">
        <v>13</v>
      </c>
      <c r="J25"/>
      <c r="K25"/>
      <c r="L25"/>
    </row>
    <row r="26" spans="2:12" x14ac:dyDescent="0.2">
      <c r="B26" s="6">
        <v>3010</v>
      </c>
      <c r="C26" s="8" t="s">
        <v>29</v>
      </c>
      <c r="D26" s="9">
        <v>43000</v>
      </c>
      <c r="E26" s="7">
        <v>0</v>
      </c>
      <c r="F26" s="7">
        <f t="shared" si="0"/>
        <v>43000</v>
      </c>
      <c r="G26" s="6" t="s">
        <v>21</v>
      </c>
      <c r="H26" s="6" t="s">
        <v>13</v>
      </c>
      <c r="J26"/>
      <c r="K26"/>
      <c r="L26"/>
    </row>
    <row r="27" spans="2:12" x14ac:dyDescent="0.2">
      <c r="B27" s="6">
        <v>3011</v>
      </c>
      <c r="C27" s="8" t="s">
        <v>30</v>
      </c>
      <c r="D27" s="7">
        <v>14000</v>
      </c>
      <c r="E27" s="7">
        <v>0</v>
      </c>
      <c r="F27" s="7">
        <f t="shared" si="0"/>
        <v>14000</v>
      </c>
      <c r="G27" s="6" t="s">
        <v>21</v>
      </c>
      <c r="H27" s="6" t="s">
        <v>13</v>
      </c>
      <c r="J27"/>
      <c r="K27"/>
      <c r="L27"/>
    </row>
    <row r="28" spans="2:12" x14ac:dyDescent="0.2">
      <c r="B28" s="6">
        <v>3012</v>
      </c>
      <c r="C28" s="8" t="s">
        <v>31</v>
      </c>
      <c r="D28" s="7">
        <v>90000</v>
      </c>
      <c r="E28" s="7">
        <v>-18000</v>
      </c>
      <c r="F28" s="7">
        <f t="shared" si="0"/>
        <v>72000</v>
      </c>
      <c r="G28" s="6" t="s">
        <v>21</v>
      </c>
      <c r="H28" s="6" t="s">
        <v>13</v>
      </c>
    </row>
    <row r="29" spans="2:12" x14ac:dyDescent="0.2">
      <c r="B29" s="6">
        <v>3013</v>
      </c>
      <c r="C29" s="8" t="s">
        <v>32</v>
      </c>
      <c r="D29" s="7">
        <v>92000</v>
      </c>
      <c r="E29" s="7">
        <v>0</v>
      </c>
      <c r="F29" s="7">
        <f t="shared" si="0"/>
        <v>92000</v>
      </c>
      <c r="G29" s="6" t="s">
        <v>21</v>
      </c>
      <c r="H29" s="6" t="s">
        <v>13</v>
      </c>
    </row>
    <row r="30" spans="2:12" x14ac:dyDescent="0.2">
      <c r="B30" s="6">
        <v>3014</v>
      </c>
      <c r="C30" s="8" t="s">
        <v>33</v>
      </c>
      <c r="D30" s="9">
        <v>400000</v>
      </c>
      <c r="E30" s="7">
        <v>90000</v>
      </c>
      <c r="F30" s="7">
        <f t="shared" si="0"/>
        <v>490000</v>
      </c>
      <c r="G30" s="6" t="s">
        <v>21</v>
      </c>
      <c r="H30" s="6" t="s">
        <v>13</v>
      </c>
    </row>
    <row r="31" spans="2:12" x14ac:dyDescent="0.2">
      <c r="B31" s="6">
        <v>3015</v>
      </c>
      <c r="C31" s="8" t="s">
        <v>34</v>
      </c>
      <c r="D31" s="9">
        <v>28000</v>
      </c>
      <c r="E31" s="7">
        <v>0</v>
      </c>
      <c r="F31" s="7">
        <f t="shared" si="0"/>
        <v>28000</v>
      </c>
      <c r="G31" s="6" t="s">
        <v>21</v>
      </c>
      <c r="H31" s="6" t="s">
        <v>13</v>
      </c>
    </row>
    <row r="32" spans="2:12" x14ac:dyDescent="0.2">
      <c r="B32" s="6">
        <v>3016</v>
      </c>
      <c r="C32" s="8" t="s">
        <v>35</v>
      </c>
      <c r="D32" s="9">
        <v>1200000</v>
      </c>
      <c r="E32" s="7">
        <v>0</v>
      </c>
      <c r="F32" s="7">
        <f t="shared" si="0"/>
        <v>1200000</v>
      </c>
      <c r="G32" s="6" t="s">
        <v>21</v>
      </c>
      <c r="H32" s="6" t="s">
        <v>13</v>
      </c>
    </row>
    <row r="33" spans="2:8" x14ac:dyDescent="0.2">
      <c r="B33" s="6">
        <v>3017</v>
      </c>
      <c r="C33" s="8" t="s">
        <v>36</v>
      </c>
      <c r="D33" s="7">
        <v>58000</v>
      </c>
      <c r="E33" s="7">
        <v>0</v>
      </c>
      <c r="F33" s="7">
        <f t="shared" si="0"/>
        <v>58000</v>
      </c>
      <c r="G33" s="6" t="s">
        <v>21</v>
      </c>
      <c r="H33" s="6" t="s">
        <v>13</v>
      </c>
    </row>
    <row r="34" spans="2:8" x14ac:dyDescent="0.2">
      <c r="B34" s="6">
        <v>3018</v>
      </c>
      <c r="C34" s="8" t="s">
        <v>37</v>
      </c>
      <c r="D34" s="7">
        <v>72000</v>
      </c>
      <c r="E34" s="7">
        <v>19000</v>
      </c>
      <c r="F34" s="7">
        <f t="shared" si="0"/>
        <v>91000</v>
      </c>
      <c r="G34" s="6" t="s">
        <v>21</v>
      </c>
      <c r="H34" s="6" t="s">
        <v>13</v>
      </c>
    </row>
    <row r="35" spans="2:8" x14ac:dyDescent="0.2">
      <c r="B35" s="6">
        <v>3019</v>
      </c>
      <c r="C35" s="8" t="s">
        <v>38</v>
      </c>
      <c r="D35" s="7">
        <v>90000</v>
      </c>
      <c r="E35" s="7">
        <v>0</v>
      </c>
      <c r="F35" s="7">
        <f t="shared" si="0"/>
        <v>90000</v>
      </c>
      <c r="G35" s="6" t="s">
        <v>21</v>
      </c>
      <c r="H35" s="6" t="s">
        <v>13</v>
      </c>
    </row>
    <row r="36" spans="2:8" x14ac:dyDescent="0.2">
      <c r="B36" s="6">
        <v>3020</v>
      </c>
      <c r="C36" s="8" t="s">
        <v>39</v>
      </c>
      <c r="D36" s="7">
        <v>22000</v>
      </c>
      <c r="E36" s="7">
        <v>0</v>
      </c>
      <c r="F36" s="7">
        <f t="shared" si="0"/>
        <v>22000</v>
      </c>
      <c r="G36" s="6" t="s">
        <v>21</v>
      </c>
      <c r="H36" s="6" t="s">
        <v>13</v>
      </c>
    </row>
    <row r="37" spans="2:8" x14ac:dyDescent="0.2">
      <c r="B37" s="6">
        <v>3021</v>
      </c>
      <c r="C37" s="8" t="s">
        <v>40</v>
      </c>
      <c r="D37" s="7">
        <v>220000</v>
      </c>
      <c r="E37" s="7">
        <v>0</v>
      </c>
      <c r="F37" s="7">
        <f t="shared" si="0"/>
        <v>220000</v>
      </c>
      <c r="G37" s="6" t="s">
        <v>21</v>
      </c>
      <c r="H37" s="6" t="s">
        <v>13</v>
      </c>
    </row>
    <row r="38" spans="2:8" x14ac:dyDescent="0.2">
      <c r="B38" s="6">
        <v>4000</v>
      </c>
      <c r="C38" s="8" t="s">
        <v>41</v>
      </c>
      <c r="D38" s="7">
        <v>-18000</v>
      </c>
      <c r="E38" s="7">
        <v>0</v>
      </c>
      <c r="F38" s="7">
        <f t="shared" si="0"/>
        <v>-18000</v>
      </c>
      <c r="G38" s="6" t="s">
        <v>42</v>
      </c>
      <c r="H38" s="6" t="s">
        <v>13</v>
      </c>
    </row>
    <row r="39" spans="2:8" x14ac:dyDescent="0.2">
      <c r="B39" s="6">
        <v>5000</v>
      </c>
      <c r="C39" s="8" t="s">
        <v>43</v>
      </c>
      <c r="D39" s="7">
        <v>70000</v>
      </c>
      <c r="E39" s="7">
        <v>0</v>
      </c>
      <c r="F39" s="7">
        <f t="shared" si="0"/>
        <v>70000</v>
      </c>
      <c r="G39" s="6" t="s">
        <v>43</v>
      </c>
      <c r="H39" s="6" t="s">
        <v>13</v>
      </c>
    </row>
    <row r="40" spans="2:8" x14ac:dyDescent="0.2">
      <c r="B40" s="6">
        <v>6000</v>
      </c>
      <c r="C40" s="8" t="s">
        <v>44</v>
      </c>
      <c r="D40" s="7">
        <v>500000</v>
      </c>
      <c r="E40" s="7">
        <v>0</v>
      </c>
      <c r="F40" s="7">
        <f t="shared" si="0"/>
        <v>500000</v>
      </c>
      <c r="G40" s="6" t="s">
        <v>45</v>
      </c>
      <c r="H40" s="6" t="s">
        <v>46</v>
      </c>
    </row>
    <row r="41" spans="2:8" x14ac:dyDescent="0.2">
      <c r="B41" s="6">
        <v>6001</v>
      </c>
      <c r="C41" s="8" t="s">
        <v>47</v>
      </c>
      <c r="D41" s="7">
        <v>-250000</v>
      </c>
      <c r="E41" s="7">
        <v>0</v>
      </c>
      <c r="F41" s="7">
        <f t="shared" si="0"/>
        <v>-250000</v>
      </c>
      <c r="G41" s="6" t="s">
        <v>45</v>
      </c>
      <c r="H41" s="6" t="s">
        <v>46</v>
      </c>
    </row>
    <row r="42" spans="2:8" x14ac:dyDescent="0.2">
      <c r="B42" s="6">
        <v>7000</v>
      </c>
      <c r="C42" s="8" t="s">
        <v>48</v>
      </c>
      <c r="D42" s="10">
        <v>750000</v>
      </c>
      <c r="E42" s="7">
        <v>0</v>
      </c>
      <c r="F42" s="7">
        <f t="shared" si="0"/>
        <v>750000</v>
      </c>
      <c r="G42" s="6" t="s">
        <v>49</v>
      </c>
      <c r="H42" s="6" t="s">
        <v>46</v>
      </c>
    </row>
    <row r="43" spans="2:8" x14ac:dyDescent="0.2">
      <c r="B43" s="6">
        <v>7001</v>
      </c>
      <c r="C43" s="8" t="s">
        <v>50</v>
      </c>
      <c r="D43" s="7">
        <v>95000</v>
      </c>
      <c r="E43" s="7">
        <v>0</v>
      </c>
      <c r="F43" s="7">
        <f t="shared" si="0"/>
        <v>95000</v>
      </c>
      <c r="G43" s="6" t="s">
        <v>49</v>
      </c>
      <c r="H43" s="6" t="s">
        <v>46</v>
      </c>
    </row>
    <row r="44" spans="2:8" x14ac:dyDescent="0.2">
      <c r="B44" s="6">
        <v>8000</v>
      </c>
      <c r="C44" s="8" t="s">
        <v>51</v>
      </c>
      <c r="D44" s="7">
        <v>-680000</v>
      </c>
      <c r="E44" s="7">
        <v>-85800</v>
      </c>
      <c r="F44" s="7">
        <f t="shared" si="0"/>
        <v>-765800</v>
      </c>
      <c r="G44" s="6" t="s">
        <v>52</v>
      </c>
      <c r="H44" s="6" t="s">
        <v>46</v>
      </c>
    </row>
    <row r="45" spans="2:8" x14ac:dyDescent="0.2">
      <c r="B45" s="6">
        <v>8001</v>
      </c>
      <c r="C45" s="8" t="s">
        <v>53</v>
      </c>
      <c r="D45" s="7">
        <v>-38000</v>
      </c>
      <c r="E45" s="7">
        <v>0</v>
      </c>
      <c r="F45" s="7">
        <f t="shared" si="0"/>
        <v>-38000</v>
      </c>
      <c r="G45" s="6" t="s">
        <v>52</v>
      </c>
      <c r="H45" s="6" t="s">
        <v>46</v>
      </c>
    </row>
    <row r="46" spans="2:8" x14ac:dyDescent="0.2">
      <c r="B46" s="6">
        <v>9000</v>
      </c>
      <c r="C46" s="8" t="s">
        <v>54</v>
      </c>
      <c r="D46" s="7">
        <v>1600000</v>
      </c>
      <c r="E46" s="7">
        <v>0</v>
      </c>
      <c r="F46" s="7">
        <f t="shared" si="0"/>
        <v>1600000</v>
      </c>
      <c r="G46" s="6" t="s">
        <v>55</v>
      </c>
      <c r="H46" s="6" t="s">
        <v>46</v>
      </c>
    </row>
    <row r="47" spans="2:8" x14ac:dyDescent="0.2">
      <c r="B47" s="6">
        <v>9050</v>
      </c>
      <c r="C47" s="8" t="s">
        <v>56</v>
      </c>
      <c r="D47" s="7">
        <v>-600000</v>
      </c>
      <c r="E47" s="7">
        <v>0</v>
      </c>
      <c r="F47" s="7">
        <f t="shared" si="0"/>
        <v>-600000</v>
      </c>
      <c r="G47" s="6" t="s">
        <v>57</v>
      </c>
      <c r="H47" s="6" t="s">
        <v>46</v>
      </c>
    </row>
    <row r="48" spans="2:8" x14ac:dyDescent="0.2">
      <c r="B48" s="6">
        <v>9990</v>
      </c>
      <c r="C48" s="8" t="s">
        <v>58</v>
      </c>
      <c r="D48" s="7">
        <v>-100000</v>
      </c>
      <c r="E48" s="7">
        <v>0</v>
      </c>
      <c r="F48" s="7">
        <f t="shared" si="0"/>
        <v>-100000</v>
      </c>
      <c r="G48" s="6" t="s">
        <v>58</v>
      </c>
      <c r="H48" s="6" t="s">
        <v>46</v>
      </c>
    </row>
    <row r="49" spans="2:8" ht="13.5" thickBot="1" x14ac:dyDescent="0.25">
      <c r="B49" s="11">
        <v>9991</v>
      </c>
      <c r="C49" s="12" t="s">
        <v>59</v>
      </c>
      <c r="D49" s="13">
        <v>-928000</v>
      </c>
      <c r="E49" s="13">
        <v>0</v>
      </c>
      <c r="F49" s="13">
        <f t="shared" si="0"/>
        <v>-928000</v>
      </c>
      <c r="G49" s="11" t="s">
        <v>60</v>
      </c>
      <c r="H49" s="11" t="s">
        <v>46</v>
      </c>
    </row>
    <row r="50" spans="2:8" x14ac:dyDescent="0.2">
      <c r="B50" s="14">
        <v>9992</v>
      </c>
      <c r="C50" s="15"/>
      <c r="D50" s="16"/>
      <c r="E50" s="16"/>
      <c r="F50" s="16">
        <v>-20000</v>
      </c>
      <c r="G50" s="14" t="s">
        <v>60</v>
      </c>
      <c r="H50" s="14"/>
    </row>
    <row r="51" spans="2:8" x14ac:dyDescent="0.2">
      <c r="B51" s="14"/>
      <c r="C51" s="15"/>
      <c r="D51" s="16"/>
      <c r="E51" s="16"/>
      <c r="F51" s="16"/>
      <c r="G51" s="14"/>
      <c r="H51" s="14"/>
    </row>
    <row r="52" spans="2:8" ht="13.5" thickBot="1" x14ac:dyDescent="0.25"/>
    <row r="53" spans="2:8" ht="13.5" thickBot="1" x14ac:dyDescent="0.25">
      <c r="C53" s="17" t="s">
        <v>61</v>
      </c>
      <c r="D53" s="18">
        <f>SUM(D11:D49)</f>
        <v>0</v>
      </c>
      <c r="E53" s="18">
        <f t="shared" ref="E53:F53" si="1">SUM(E11:E49)</f>
        <v>0</v>
      </c>
      <c r="F53" s="19">
        <f>SUM(F11:F50)</f>
        <v>-20000</v>
      </c>
    </row>
  </sheetData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0EFC-1D87-4BD8-AD93-A0A64642CC69}">
  <dimension ref="B2:L52"/>
  <sheetViews>
    <sheetView showGridLines="0" topLeftCell="B1" zoomScale="80" zoomScaleNormal="80" workbookViewId="0">
      <selection activeCell="K42" sqref="K42"/>
    </sheetView>
  </sheetViews>
  <sheetFormatPr defaultRowHeight="12.75" x14ac:dyDescent="0.2"/>
  <cols>
    <col min="1" max="1" width="2.85546875" customWidth="1"/>
    <col min="2" max="2" width="18" style="1" customWidth="1"/>
    <col min="3" max="3" width="32.85546875" style="1"/>
    <col min="4" max="5" width="20.85546875" style="1" customWidth="1"/>
    <col min="6" max="6" width="22.85546875" style="1" customWidth="1"/>
    <col min="7" max="7" width="44.5703125" style="1" customWidth="1"/>
    <col min="8" max="8" width="32.85546875" style="1"/>
    <col min="9" max="9" width="28.28515625" customWidth="1"/>
    <col min="11" max="11" width="27.28515625" bestFit="1" customWidth="1"/>
    <col min="12" max="12" width="22.42578125" bestFit="1" customWidth="1"/>
  </cols>
  <sheetData>
    <row r="2" spans="2:12" ht="18" x14ac:dyDescent="0.25">
      <c r="B2" s="38" t="s">
        <v>72</v>
      </c>
    </row>
    <row r="3" spans="2:12" ht="18" x14ac:dyDescent="0.25">
      <c r="B3" s="38" t="s">
        <v>71</v>
      </c>
    </row>
    <row r="4" spans="2:12" ht="15.75" x14ac:dyDescent="0.25">
      <c r="B4" s="20"/>
    </row>
    <row r="5" spans="2:12" ht="13.5" thickBot="1" x14ac:dyDescent="0.25"/>
    <row r="6" spans="2:12" x14ac:dyDescent="0.2">
      <c r="B6" s="22" t="s">
        <v>0</v>
      </c>
      <c r="C6" s="28"/>
      <c r="D6" s="2"/>
      <c r="E6" s="2"/>
      <c r="F6" s="2"/>
      <c r="G6" s="2"/>
      <c r="H6" s="2"/>
    </row>
    <row r="7" spans="2:12" x14ac:dyDescent="0.2">
      <c r="B7" s="24" t="s">
        <v>1</v>
      </c>
      <c r="C7" s="25"/>
      <c r="D7" s="3"/>
      <c r="E7" s="3"/>
      <c r="F7" s="3"/>
      <c r="G7" s="3"/>
      <c r="H7" s="3"/>
    </row>
    <row r="8" spans="2:12" ht="13.5" thickBot="1" x14ac:dyDescent="0.25">
      <c r="B8" s="26" t="s">
        <v>2</v>
      </c>
      <c r="C8" s="27"/>
      <c r="D8" s="3"/>
      <c r="E8" s="3"/>
      <c r="F8" s="3"/>
      <c r="G8" s="3"/>
      <c r="H8" s="3"/>
    </row>
    <row r="9" spans="2:12" x14ac:dyDescent="0.2">
      <c r="B9" s="4"/>
      <c r="C9" s="5"/>
      <c r="D9" s="5"/>
      <c r="E9" s="5"/>
      <c r="F9" s="5"/>
      <c r="G9" s="5"/>
      <c r="H9" s="5"/>
    </row>
    <row r="10" spans="2:12" ht="13.5" thickBot="1" x14ac:dyDescent="0.25">
      <c r="B10" s="27" t="s">
        <v>3</v>
      </c>
      <c r="C10" s="31" t="s">
        <v>4</v>
      </c>
      <c r="D10" s="31" t="s">
        <v>5</v>
      </c>
      <c r="E10" s="31" t="s">
        <v>6</v>
      </c>
      <c r="F10" s="31" t="s">
        <v>7</v>
      </c>
      <c r="G10" s="31" t="s">
        <v>8</v>
      </c>
      <c r="H10" s="26" t="s">
        <v>9</v>
      </c>
      <c r="I10" s="37" t="s">
        <v>68</v>
      </c>
      <c r="K10" s="34" t="s">
        <v>65</v>
      </c>
      <c r="L10" t="s">
        <v>67</v>
      </c>
    </row>
    <row r="11" spans="2:12" x14ac:dyDescent="0.2">
      <c r="B11" s="29">
        <v>1000</v>
      </c>
      <c r="C11" s="6" t="s">
        <v>11</v>
      </c>
      <c r="D11" s="7">
        <v>-4000000</v>
      </c>
      <c r="E11" s="7">
        <v>250000</v>
      </c>
      <c r="F11" s="7">
        <f>SUM(D11:E11)</f>
        <v>-3750000</v>
      </c>
      <c r="G11" s="6" t="s">
        <v>12</v>
      </c>
      <c r="H11" s="30" t="s">
        <v>13</v>
      </c>
      <c r="I11" s="7"/>
      <c r="K11" s="35" t="s">
        <v>21</v>
      </c>
      <c r="L11" s="36">
        <v>4153800</v>
      </c>
    </row>
    <row r="12" spans="2:12" x14ac:dyDescent="0.2">
      <c r="B12" s="29">
        <v>1001</v>
      </c>
      <c r="C12" s="6" t="s">
        <v>14</v>
      </c>
      <c r="D12" s="7">
        <v>-150000</v>
      </c>
      <c r="E12" s="7">
        <v>20000</v>
      </c>
      <c r="F12" s="7">
        <f t="shared" ref="F12:F49" si="0">SUM(D12:E12)</f>
        <v>-130000</v>
      </c>
      <c r="G12" s="6" t="s">
        <v>12</v>
      </c>
      <c r="H12" s="30" t="s">
        <v>13</v>
      </c>
      <c r="I12" s="7"/>
      <c r="K12" s="35" t="s">
        <v>58</v>
      </c>
      <c r="L12" s="36">
        <v>-100000</v>
      </c>
    </row>
    <row r="13" spans="2:12" x14ac:dyDescent="0.2">
      <c r="B13" s="29">
        <v>1002</v>
      </c>
      <c r="C13" s="6" t="s">
        <v>15</v>
      </c>
      <c r="D13" s="7">
        <v>-800000</v>
      </c>
      <c r="E13" s="7">
        <v>0</v>
      </c>
      <c r="F13" s="7">
        <f t="shared" si="0"/>
        <v>-800000</v>
      </c>
      <c r="G13" s="6" t="s">
        <v>12</v>
      </c>
      <c r="H13" s="30" t="s">
        <v>13</v>
      </c>
      <c r="I13" s="7"/>
      <c r="K13" s="35" t="s">
        <v>55</v>
      </c>
      <c r="L13" s="36">
        <v>1600000</v>
      </c>
    </row>
    <row r="14" spans="2:12" x14ac:dyDescent="0.2">
      <c r="B14" s="29">
        <v>1003</v>
      </c>
      <c r="C14" s="6" t="s">
        <v>16</v>
      </c>
      <c r="D14" s="7">
        <v>-950000</v>
      </c>
      <c r="E14" s="7">
        <v>0</v>
      </c>
      <c r="F14" s="7">
        <f t="shared" si="0"/>
        <v>-950000</v>
      </c>
      <c r="G14" s="6" t="s">
        <v>12</v>
      </c>
      <c r="H14" s="30" t="s">
        <v>13</v>
      </c>
      <c r="I14" s="7"/>
      <c r="K14" s="35" t="s">
        <v>18</v>
      </c>
      <c r="L14" s="36">
        <v>1830000</v>
      </c>
    </row>
    <row r="15" spans="2:12" x14ac:dyDescent="0.2">
      <c r="B15" s="29">
        <v>1004</v>
      </c>
      <c r="C15" s="6" t="s">
        <v>17</v>
      </c>
      <c r="D15" s="7">
        <v>-669000</v>
      </c>
      <c r="E15" s="7">
        <v>0</v>
      </c>
      <c r="F15" s="7">
        <f t="shared" si="0"/>
        <v>-669000</v>
      </c>
      <c r="G15" s="6" t="s">
        <v>12</v>
      </c>
      <c r="H15" s="30" t="s">
        <v>13</v>
      </c>
      <c r="I15" s="7"/>
      <c r="K15" s="35" t="s">
        <v>42</v>
      </c>
      <c r="L15" s="36">
        <v>-18000</v>
      </c>
    </row>
    <row r="16" spans="2:12" x14ac:dyDescent="0.2">
      <c r="B16" s="29">
        <v>2000</v>
      </c>
      <c r="C16" s="6" t="s">
        <v>18</v>
      </c>
      <c r="D16" s="7">
        <v>1500000</v>
      </c>
      <c r="E16" s="7">
        <v>-270000</v>
      </c>
      <c r="F16" s="7">
        <f t="shared" si="0"/>
        <v>1230000</v>
      </c>
      <c r="G16" s="6" t="s">
        <v>18</v>
      </c>
      <c r="H16" s="30" t="s">
        <v>13</v>
      </c>
      <c r="I16" s="7"/>
      <c r="K16" s="35" t="s">
        <v>45</v>
      </c>
      <c r="L16" s="36">
        <v>250000</v>
      </c>
    </row>
    <row r="17" spans="2:12" x14ac:dyDescent="0.2">
      <c r="B17" s="29">
        <v>2001</v>
      </c>
      <c r="C17" s="6" t="s">
        <v>19</v>
      </c>
      <c r="D17" s="7">
        <v>600000</v>
      </c>
      <c r="E17" s="7">
        <v>0</v>
      </c>
      <c r="F17" s="7">
        <f t="shared" si="0"/>
        <v>600000</v>
      </c>
      <c r="G17" s="6" t="s">
        <v>18</v>
      </c>
      <c r="H17" s="30" t="s">
        <v>13</v>
      </c>
      <c r="I17" s="7"/>
      <c r="K17" s="35" t="s">
        <v>57</v>
      </c>
      <c r="L17" s="36">
        <v>-600000</v>
      </c>
    </row>
    <row r="18" spans="2:12" x14ac:dyDescent="0.2">
      <c r="B18" s="29">
        <v>3000</v>
      </c>
      <c r="C18" s="8" t="s">
        <v>20</v>
      </c>
      <c r="D18" s="7">
        <v>250000</v>
      </c>
      <c r="E18" s="7">
        <v>0</v>
      </c>
      <c r="F18" s="7">
        <f t="shared" si="0"/>
        <v>250000</v>
      </c>
      <c r="G18" s="6" t="s">
        <v>21</v>
      </c>
      <c r="H18" s="30" t="s">
        <v>13</v>
      </c>
      <c r="I18" s="7"/>
      <c r="K18" s="35" t="s">
        <v>60</v>
      </c>
      <c r="L18" s="36">
        <v>-948000</v>
      </c>
    </row>
    <row r="19" spans="2:12" x14ac:dyDescent="0.2">
      <c r="B19" s="29">
        <v>3001</v>
      </c>
      <c r="C19" s="8" t="s">
        <v>22</v>
      </c>
      <c r="D19" s="7">
        <v>580000</v>
      </c>
      <c r="E19" s="7">
        <v>0</v>
      </c>
      <c r="F19" s="7">
        <f t="shared" si="0"/>
        <v>580000</v>
      </c>
      <c r="G19" s="6" t="s">
        <v>21</v>
      </c>
      <c r="H19" s="30" t="s">
        <v>13</v>
      </c>
      <c r="I19" s="7"/>
      <c r="K19" s="35" t="s">
        <v>12</v>
      </c>
      <c r="L19" s="36">
        <v>-6299000</v>
      </c>
    </row>
    <row r="20" spans="2:12" x14ac:dyDescent="0.2">
      <c r="B20" s="29">
        <v>3002</v>
      </c>
      <c r="C20" s="8" t="s">
        <v>23</v>
      </c>
      <c r="D20" s="7">
        <v>65000</v>
      </c>
      <c r="E20" s="7">
        <v>0</v>
      </c>
      <c r="F20" s="7">
        <f t="shared" si="0"/>
        <v>65000</v>
      </c>
      <c r="G20" s="6" t="s">
        <v>21</v>
      </c>
      <c r="H20" s="30" t="s">
        <v>13</v>
      </c>
      <c r="I20" s="7"/>
      <c r="K20" s="35" t="s">
        <v>43</v>
      </c>
      <c r="L20" s="36">
        <v>70000</v>
      </c>
    </row>
    <row r="21" spans="2:12" x14ac:dyDescent="0.2">
      <c r="B21" s="29">
        <v>3003</v>
      </c>
      <c r="C21" s="8" t="s">
        <v>24</v>
      </c>
      <c r="D21" s="7">
        <v>170000</v>
      </c>
      <c r="E21" s="7">
        <v>0</v>
      </c>
      <c r="F21" s="7">
        <f t="shared" si="0"/>
        <v>170000</v>
      </c>
      <c r="G21" s="6" t="s">
        <v>21</v>
      </c>
      <c r="H21" s="30" t="s">
        <v>13</v>
      </c>
      <c r="I21" s="7"/>
      <c r="K21" s="35" t="s">
        <v>52</v>
      </c>
      <c r="L21" s="36">
        <v>-803800</v>
      </c>
    </row>
    <row r="22" spans="2:12" x14ac:dyDescent="0.2">
      <c r="B22" s="29">
        <v>3004</v>
      </c>
      <c r="C22" s="8" t="s">
        <v>25</v>
      </c>
      <c r="D22" s="7">
        <v>270000</v>
      </c>
      <c r="E22" s="7">
        <v>0</v>
      </c>
      <c r="F22" s="7">
        <f t="shared" si="0"/>
        <v>270000</v>
      </c>
      <c r="G22" s="6" t="s">
        <v>21</v>
      </c>
      <c r="H22" s="30" t="s">
        <v>13</v>
      </c>
      <c r="I22" s="7"/>
      <c r="K22" s="35" t="s">
        <v>49</v>
      </c>
      <c r="L22" s="36">
        <v>845000</v>
      </c>
    </row>
    <row r="23" spans="2:12" x14ac:dyDescent="0.2">
      <c r="B23" s="29">
        <v>3005</v>
      </c>
      <c r="C23" s="8" t="s">
        <v>26</v>
      </c>
      <c r="D23" s="7">
        <v>178000</v>
      </c>
      <c r="E23" s="7">
        <v>-5200</v>
      </c>
      <c r="F23" s="7">
        <f t="shared" si="0"/>
        <v>172800</v>
      </c>
      <c r="G23" s="6" t="s">
        <v>21</v>
      </c>
      <c r="H23" s="30" t="s">
        <v>13</v>
      </c>
      <c r="I23" s="7"/>
      <c r="K23" s="35" t="s">
        <v>66</v>
      </c>
      <c r="L23" s="36">
        <v>-20000</v>
      </c>
    </row>
    <row r="24" spans="2:12" x14ac:dyDescent="0.2">
      <c r="B24" s="29">
        <v>3006</v>
      </c>
      <c r="C24" s="8" t="s">
        <v>27</v>
      </c>
      <c r="D24" s="7">
        <v>160000</v>
      </c>
      <c r="E24" s="7">
        <v>0</v>
      </c>
      <c r="F24" s="7">
        <f t="shared" si="0"/>
        <v>160000</v>
      </c>
      <c r="G24" s="6" t="s">
        <v>21</v>
      </c>
      <c r="H24" s="30" t="s">
        <v>13</v>
      </c>
      <c r="I24" s="7"/>
    </row>
    <row r="25" spans="2:12" x14ac:dyDescent="0.2">
      <c r="B25" s="29">
        <v>3008</v>
      </c>
      <c r="C25" s="8" t="s">
        <v>28</v>
      </c>
      <c r="D25" s="7">
        <v>66000</v>
      </c>
      <c r="E25" s="7">
        <v>0</v>
      </c>
      <c r="F25" s="7">
        <f t="shared" si="0"/>
        <v>66000</v>
      </c>
      <c r="G25" s="6" t="s">
        <v>21</v>
      </c>
      <c r="H25" s="30" t="s">
        <v>13</v>
      </c>
      <c r="I25" s="7"/>
    </row>
    <row r="26" spans="2:12" x14ac:dyDescent="0.2">
      <c r="B26" s="29">
        <v>3010</v>
      </c>
      <c r="C26" s="8" t="s">
        <v>29</v>
      </c>
      <c r="D26" s="9">
        <v>43000</v>
      </c>
      <c r="E26" s="7">
        <v>0</v>
      </c>
      <c r="F26" s="7">
        <f t="shared" si="0"/>
        <v>43000</v>
      </c>
      <c r="G26" s="6" t="s">
        <v>21</v>
      </c>
      <c r="H26" s="30" t="s">
        <v>13</v>
      </c>
      <c r="I26" s="7"/>
    </row>
    <row r="27" spans="2:12" x14ac:dyDescent="0.2">
      <c r="B27" s="29">
        <v>3011</v>
      </c>
      <c r="C27" s="8" t="s">
        <v>30</v>
      </c>
      <c r="D27" s="7">
        <v>14000</v>
      </c>
      <c r="E27" s="7">
        <v>0</v>
      </c>
      <c r="F27" s="7">
        <f t="shared" si="0"/>
        <v>14000</v>
      </c>
      <c r="G27" s="6" t="s">
        <v>21</v>
      </c>
      <c r="H27" s="30" t="s">
        <v>13</v>
      </c>
      <c r="I27" s="7"/>
    </row>
    <row r="28" spans="2:12" x14ac:dyDescent="0.2">
      <c r="B28" s="29">
        <v>3012</v>
      </c>
      <c r="C28" s="8" t="s">
        <v>31</v>
      </c>
      <c r="D28" s="7">
        <v>90000</v>
      </c>
      <c r="E28" s="7">
        <v>-18000</v>
      </c>
      <c r="F28" s="7">
        <f t="shared" si="0"/>
        <v>72000</v>
      </c>
      <c r="G28" s="6" t="s">
        <v>21</v>
      </c>
      <c r="H28" s="30" t="s">
        <v>13</v>
      </c>
      <c r="I28" s="7"/>
    </row>
    <row r="29" spans="2:12" x14ac:dyDescent="0.2">
      <c r="B29" s="29">
        <v>3013</v>
      </c>
      <c r="C29" s="8" t="s">
        <v>32</v>
      </c>
      <c r="D29" s="7">
        <v>92000</v>
      </c>
      <c r="E29" s="7">
        <v>0</v>
      </c>
      <c r="F29" s="7">
        <f t="shared" si="0"/>
        <v>92000</v>
      </c>
      <c r="G29" s="6" t="s">
        <v>21</v>
      </c>
      <c r="H29" s="30" t="s">
        <v>13</v>
      </c>
      <c r="I29" s="7"/>
    </row>
    <row r="30" spans="2:12" x14ac:dyDescent="0.2">
      <c r="B30" s="29">
        <v>3014</v>
      </c>
      <c r="C30" s="8" t="s">
        <v>33</v>
      </c>
      <c r="D30" s="9">
        <v>400000</v>
      </c>
      <c r="E30" s="7">
        <v>90000</v>
      </c>
      <c r="F30" s="7">
        <f t="shared" si="0"/>
        <v>490000</v>
      </c>
      <c r="G30" s="6" t="s">
        <v>21</v>
      </c>
      <c r="H30" s="30" t="s">
        <v>13</v>
      </c>
      <c r="I30" s="7"/>
    </row>
    <row r="31" spans="2:12" x14ac:dyDescent="0.2">
      <c r="B31" s="29">
        <v>3015</v>
      </c>
      <c r="C31" s="8" t="s">
        <v>34</v>
      </c>
      <c r="D31" s="9">
        <v>28000</v>
      </c>
      <c r="E31" s="7">
        <v>0</v>
      </c>
      <c r="F31" s="7">
        <f t="shared" si="0"/>
        <v>28000</v>
      </c>
      <c r="G31" s="6" t="s">
        <v>21</v>
      </c>
      <c r="H31" s="30" t="s">
        <v>13</v>
      </c>
      <c r="I31" s="7"/>
    </row>
    <row r="32" spans="2:12" x14ac:dyDescent="0.2">
      <c r="B32" s="29">
        <v>3016</v>
      </c>
      <c r="C32" s="8" t="s">
        <v>35</v>
      </c>
      <c r="D32" s="9">
        <v>1200000</v>
      </c>
      <c r="E32" s="7">
        <v>0</v>
      </c>
      <c r="F32" s="7">
        <f t="shared" si="0"/>
        <v>1200000</v>
      </c>
      <c r="G32" s="6" t="s">
        <v>21</v>
      </c>
      <c r="H32" s="30" t="s">
        <v>13</v>
      </c>
      <c r="I32" s="7"/>
    </row>
    <row r="33" spans="2:9" x14ac:dyDescent="0.2">
      <c r="B33" s="29">
        <v>3017</v>
      </c>
      <c r="C33" s="8" t="s">
        <v>36</v>
      </c>
      <c r="D33" s="7">
        <v>58000</v>
      </c>
      <c r="E33" s="7">
        <v>0</v>
      </c>
      <c r="F33" s="7">
        <f t="shared" si="0"/>
        <v>58000</v>
      </c>
      <c r="G33" s="6" t="s">
        <v>21</v>
      </c>
      <c r="H33" s="30" t="s">
        <v>13</v>
      </c>
      <c r="I33" s="7"/>
    </row>
    <row r="34" spans="2:9" x14ac:dyDescent="0.2">
      <c r="B34" s="29">
        <v>3018</v>
      </c>
      <c r="C34" s="8" t="s">
        <v>37</v>
      </c>
      <c r="D34" s="7">
        <v>72000</v>
      </c>
      <c r="E34" s="7">
        <v>19000</v>
      </c>
      <c r="F34" s="7">
        <f t="shared" si="0"/>
        <v>91000</v>
      </c>
      <c r="G34" s="6" t="s">
        <v>21</v>
      </c>
      <c r="H34" s="30" t="s">
        <v>13</v>
      </c>
      <c r="I34" s="7"/>
    </row>
    <row r="35" spans="2:9" x14ac:dyDescent="0.2">
      <c r="B35" s="29">
        <v>3019</v>
      </c>
      <c r="C35" s="8" t="s">
        <v>38</v>
      </c>
      <c r="D35" s="7">
        <v>90000</v>
      </c>
      <c r="E35" s="7">
        <v>0</v>
      </c>
      <c r="F35" s="7">
        <f t="shared" si="0"/>
        <v>90000</v>
      </c>
      <c r="G35" s="6" t="s">
        <v>21</v>
      </c>
      <c r="H35" s="30" t="s">
        <v>13</v>
      </c>
      <c r="I35" s="7"/>
    </row>
    <row r="36" spans="2:9" x14ac:dyDescent="0.2">
      <c r="B36" s="29">
        <v>3020</v>
      </c>
      <c r="C36" s="8" t="s">
        <v>39</v>
      </c>
      <c r="D36" s="7">
        <v>22000</v>
      </c>
      <c r="E36" s="7">
        <v>0</v>
      </c>
      <c r="F36" s="7">
        <f t="shared" si="0"/>
        <v>22000</v>
      </c>
      <c r="G36" s="6" t="s">
        <v>21</v>
      </c>
      <c r="H36" s="30" t="s">
        <v>13</v>
      </c>
      <c r="I36" s="7"/>
    </row>
    <row r="37" spans="2:9" x14ac:dyDescent="0.2">
      <c r="B37" s="29">
        <v>3021</v>
      </c>
      <c r="C37" s="8" t="s">
        <v>40</v>
      </c>
      <c r="D37" s="7">
        <v>220000</v>
      </c>
      <c r="E37" s="7">
        <v>0</v>
      </c>
      <c r="F37" s="7">
        <f t="shared" si="0"/>
        <v>220000</v>
      </c>
      <c r="G37" s="6" t="s">
        <v>21</v>
      </c>
      <c r="H37" s="30" t="s">
        <v>13</v>
      </c>
      <c r="I37" s="7"/>
    </row>
    <row r="38" spans="2:9" x14ac:dyDescent="0.2">
      <c r="B38" s="29">
        <v>4000</v>
      </c>
      <c r="C38" s="8" t="s">
        <v>41</v>
      </c>
      <c r="D38" s="7">
        <v>-18000</v>
      </c>
      <c r="E38" s="7">
        <v>0</v>
      </c>
      <c r="F38" s="7">
        <f t="shared" si="0"/>
        <v>-18000</v>
      </c>
      <c r="G38" s="6" t="s">
        <v>42</v>
      </c>
      <c r="H38" s="30" t="s">
        <v>13</v>
      </c>
      <c r="I38" s="7"/>
    </row>
    <row r="39" spans="2:9" x14ac:dyDescent="0.2">
      <c r="B39" s="29">
        <v>5000</v>
      </c>
      <c r="C39" s="8" t="s">
        <v>43</v>
      </c>
      <c r="D39" s="7">
        <v>70000</v>
      </c>
      <c r="E39" s="7">
        <v>0</v>
      </c>
      <c r="F39" s="7">
        <f t="shared" si="0"/>
        <v>70000</v>
      </c>
      <c r="G39" s="6" t="s">
        <v>43</v>
      </c>
      <c r="H39" s="30" t="s">
        <v>13</v>
      </c>
      <c r="I39" s="7"/>
    </row>
    <row r="40" spans="2:9" x14ac:dyDescent="0.2">
      <c r="B40" s="29">
        <v>6000</v>
      </c>
      <c r="C40" s="8" t="s">
        <v>44</v>
      </c>
      <c r="D40" s="7">
        <v>500000</v>
      </c>
      <c r="E40" s="7">
        <v>0</v>
      </c>
      <c r="F40" s="7">
        <f t="shared" si="0"/>
        <v>500000</v>
      </c>
      <c r="G40" s="6" t="s">
        <v>45</v>
      </c>
      <c r="H40" s="30" t="s">
        <v>46</v>
      </c>
      <c r="I40" s="7"/>
    </row>
    <row r="41" spans="2:9" x14ac:dyDescent="0.2">
      <c r="B41" s="29">
        <v>6001</v>
      </c>
      <c r="C41" s="8" t="s">
        <v>47</v>
      </c>
      <c r="D41" s="7">
        <v>-250000</v>
      </c>
      <c r="E41" s="7">
        <v>0</v>
      </c>
      <c r="F41" s="7">
        <f t="shared" si="0"/>
        <v>-250000</v>
      </c>
      <c r="G41" s="6" t="s">
        <v>45</v>
      </c>
      <c r="H41" s="30" t="s">
        <v>46</v>
      </c>
      <c r="I41" s="7"/>
    </row>
    <row r="42" spans="2:9" x14ac:dyDescent="0.2">
      <c r="B42" s="29">
        <v>7000</v>
      </c>
      <c r="C42" s="8" t="s">
        <v>48</v>
      </c>
      <c r="D42" s="10">
        <v>750000</v>
      </c>
      <c r="E42" s="7">
        <v>0</v>
      </c>
      <c r="F42" s="7">
        <f t="shared" si="0"/>
        <v>750000</v>
      </c>
      <c r="G42" s="6" t="s">
        <v>49</v>
      </c>
      <c r="H42" s="30" t="s">
        <v>46</v>
      </c>
      <c r="I42" s="7"/>
    </row>
    <row r="43" spans="2:9" x14ac:dyDescent="0.2">
      <c r="B43" s="29">
        <v>7001</v>
      </c>
      <c r="C43" s="8" t="s">
        <v>50</v>
      </c>
      <c r="D43" s="7">
        <v>95000</v>
      </c>
      <c r="E43" s="7">
        <v>0</v>
      </c>
      <c r="F43" s="7">
        <f t="shared" si="0"/>
        <v>95000</v>
      </c>
      <c r="G43" s="6" t="s">
        <v>49</v>
      </c>
      <c r="H43" s="30" t="s">
        <v>46</v>
      </c>
      <c r="I43" s="7"/>
    </row>
    <row r="44" spans="2:9" x14ac:dyDescent="0.2">
      <c r="B44" s="29">
        <v>8000</v>
      </c>
      <c r="C44" s="8" t="s">
        <v>51</v>
      </c>
      <c r="D44" s="7">
        <v>-680000</v>
      </c>
      <c r="E44" s="7">
        <v>-85800</v>
      </c>
      <c r="F44" s="7">
        <f t="shared" si="0"/>
        <v>-765800</v>
      </c>
      <c r="G44" s="6" t="s">
        <v>52</v>
      </c>
      <c r="H44" s="30" t="s">
        <v>46</v>
      </c>
      <c r="I44" s="7"/>
    </row>
    <row r="45" spans="2:9" x14ac:dyDescent="0.2">
      <c r="B45" s="29">
        <v>8001</v>
      </c>
      <c r="C45" s="8" t="s">
        <v>53</v>
      </c>
      <c r="D45" s="7">
        <v>-38000</v>
      </c>
      <c r="E45" s="7">
        <v>0</v>
      </c>
      <c r="F45" s="7">
        <f t="shared" si="0"/>
        <v>-38000</v>
      </c>
      <c r="G45" s="6" t="s">
        <v>52</v>
      </c>
      <c r="H45" s="30" t="s">
        <v>46</v>
      </c>
      <c r="I45" s="7"/>
    </row>
    <row r="46" spans="2:9" x14ac:dyDescent="0.2">
      <c r="B46" s="29">
        <v>9000</v>
      </c>
      <c r="C46" s="8" t="s">
        <v>54</v>
      </c>
      <c r="D46" s="7">
        <v>1600000</v>
      </c>
      <c r="E46" s="7">
        <v>0</v>
      </c>
      <c r="F46" s="7">
        <f t="shared" si="0"/>
        <v>1600000</v>
      </c>
      <c r="G46" s="6" t="s">
        <v>55</v>
      </c>
      <c r="H46" s="30" t="s">
        <v>46</v>
      </c>
      <c r="I46" s="7"/>
    </row>
    <row r="47" spans="2:9" x14ac:dyDescent="0.2">
      <c r="B47" s="29">
        <v>9050</v>
      </c>
      <c r="C47" s="8" t="s">
        <v>56</v>
      </c>
      <c r="D47" s="7">
        <v>-600000</v>
      </c>
      <c r="E47" s="7">
        <v>0</v>
      </c>
      <c r="F47" s="7">
        <f t="shared" si="0"/>
        <v>-600000</v>
      </c>
      <c r="G47" s="6" t="s">
        <v>57</v>
      </c>
      <c r="H47" s="30" t="s">
        <v>46</v>
      </c>
      <c r="I47" s="7"/>
    </row>
    <row r="48" spans="2:9" x14ac:dyDescent="0.2">
      <c r="B48" s="29">
        <v>9990</v>
      </c>
      <c r="C48" s="8" t="s">
        <v>58</v>
      </c>
      <c r="D48" s="7">
        <v>-100000</v>
      </c>
      <c r="E48" s="7">
        <v>0</v>
      </c>
      <c r="F48" s="7">
        <f t="shared" si="0"/>
        <v>-100000</v>
      </c>
      <c r="G48" s="6" t="s">
        <v>58</v>
      </c>
      <c r="H48" s="30" t="s">
        <v>46</v>
      </c>
      <c r="I48" s="7"/>
    </row>
    <row r="49" spans="2:9" x14ac:dyDescent="0.2">
      <c r="B49" s="29">
        <v>9991</v>
      </c>
      <c r="C49" s="8" t="s">
        <v>59</v>
      </c>
      <c r="D49" s="7">
        <v>-928000</v>
      </c>
      <c r="E49" s="7">
        <v>0</v>
      </c>
      <c r="F49" s="7">
        <f t="shared" si="0"/>
        <v>-928000</v>
      </c>
      <c r="G49" s="6" t="s">
        <v>60</v>
      </c>
      <c r="H49" s="30" t="s">
        <v>46</v>
      </c>
      <c r="I49" s="7"/>
    </row>
    <row r="50" spans="2:9" x14ac:dyDescent="0.2">
      <c r="B50" s="29">
        <v>9992</v>
      </c>
      <c r="C50" s="8" t="s">
        <v>59</v>
      </c>
      <c r="D50" s="7">
        <v>-20000</v>
      </c>
      <c r="E50" s="7">
        <v>0</v>
      </c>
      <c r="F50" s="7">
        <f>SUM(D50:E50)</f>
        <v>-20000</v>
      </c>
      <c r="G50" s="6" t="s">
        <v>60</v>
      </c>
      <c r="H50" s="30" t="s">
        <v>46</v>
      </c>
      <c r="I50" s="7"/>
    </row>
    <row r="51" spans="2:9" ht="13.5" thickBot="1" x14ac:dyDescent="0.25">
      <c r="B51" s="39"/>
      <c r="C51" s="41"/>
      <c r="D51" s="40"/>
      <c r="E51" s="40"/>
      <c r="F51" s="40"/>
      <c r="G51" s="39"/>
      <c r="H51" s="39"/>
    </row>
    <row r="52" spans="2:9" ht="13.5" thickBot="1" x14ac:dyDescent="0.25">
      <c r="C52" s="17" t="s">
        <v>61</v>
      </c>
      <c r="D52" s="32">
        <f>SUM(D11:D50)</f>
        <v>-20000</v>
      </c>
      <c r="E52" s="32">
        <f>SUM(E11:E50)</f>
        <v>0</v>
      </c>
      <c r="F52" s="42">
        <f>SUM(F11:F50)</f>
        <v>-20000</v>
      </c>
    </row>
  </sheetData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atasnipper xmlns="http://datasnipper" included="false" dataSnipperSheetDeleted="false" guid="c14c2107-1724-47fc-9fbe-59d2702dc912" revision="2"/>
</file>

<file path=customXml/itemProps1.xml><?xml version="1.0" encoding="utf-8"?>
<ds:datastoreItem xmlns:ds="http://schemas.openxmlformats.org/officeDocument/2006/customXml" ds:itemID="{3C8D2FD4-018F-4C44-9CD2-CBA8C8847E45}">
  <ds:schemaRefs>
    <ds:schemaRef ds:uri="http://datasnipper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Trial Balance (Normal data)</vt:lpstr>
      <vt:lpstr>Trial Balance  (Excel Tables)</vt:lpstr>
      <vt:lpstr>Pivot&gt;&gt;&gt;</vt:lpstr>
      <vt:lpstr>TB (Normal Data) - Pivot  </vt:lpstr>
      <vt:lpstr>TB  (Excel Table) - 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 Abimbowo</dc:creator>
  <cp:lastModifiedBy>Mo Abimbowo</cp:lastModifiedBy>
  <dcterms:created xsi:type="dcterms:W3CDTF">2023-02-01T09:56:20Z</dcterms:created>
  <dcterms:modified xsi:type="dcterms:W3CDTF">2023-02-01T12:02:49Z</dcterms:modified>
</cp:coreProperties>
</file>